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630"/>
  </bookViews>
  <sheets>
    <sheet name="1" sheetId="9" r:id="rId1"/>
    <sheet name="სტატ 2019-01" sheetId="3" r:id="rId2"/>
    <sheet name="სოფლის ექიმი" sheetId="5" r:id="rId3"/>
    <sheet name="სოფ.ექ. ბრძანების დანართი" sheetId="7" r:id="rId4"/>
  </sheets>
  <definedNames>
    <definedName name="_xlnm._FilterDatabase" localSheetId="0" hidden="1">'1'!$B$2:$T$26</definedName>
    <definedName name="_xlnm._FilterDatabase" localSheetId="1" hidden="1">'სტატ 2019-01'!$A$2:$T$20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9" l="1"/>
  <c r="U27" i="9"/>
  <c r="W25" i="9"/>
  <c r="W23" i="9"/>
  <c r="W21" i="9"/>
  <c r="W16" i="9"/>
  <c r="W14" i="9"/>
  <c r="W3" i="9"/>
  <c r="L18" i="9"/>
  <c r="L17" i="9"/>
  <c r="L15" i="9"/>
  <c r="L14" i="9"/>
  <c r="F16" i="9"/>
  <c r="F3" i="9"/>
  <c r="E11" i="5"/>
  <c r="S23" i="9"/>
  <c r="L23" i="9"/>
  <c r="S26" i="9"/>
  <c r="S25" i="9"/>
  <c r="L25" i="9"/>
  <c r="S15" i="9"/>
  <c r="S22" i="9"/>
  <c r="L22" i="9"/>
  <c r="S21" i="9"/>
  <c r="L21" i="9"/>
  <c r="R16" i="9"/>
  <c r="Q16" i="9"/>
  <c r="P16" i="9"/>
  <c r="O16" i="9"/>
  <c r="N16" i="9"/>
  <c r="M16" i="9"/>
  <c r="G16" i="9"/>
  <c r="H16" i="9"/>
  <c r="I16" i="9"/>
  <c r="J16" i="9"/>
  <c r="K16" i="9"/>
  <c r="N3" i="9"/>
  <c r="O3" i="9"/>
  <c r="P3" i="9"/>
  <c r="Q3" i="9"/>
  <c r="R3" i="9"/>
  <c r="M3" i="9"/>
  <c r="G3" i="9"/>
  <c r="H3" i="9"/>
  <c r="I3" i="9"/>
  <c r="J3" i="9"/>
  <c r="K3" i="9"/>
  <c r="L26" i="9"/>
  <c r="S24" i="9"/>
  <c r="L24" i="9"/>
  <c r="S20" i="9"/>
  <c r="L20" i="9"/>
  <c r="S19" i="9"/>
  <c r="L19" i="9"/>
  <c r="S18" i="9"/>
  <c r="S17" i="9"/>
  <c r="S14" i="9"/>
  <c r="S13" i="9"/>
  <c r="L13" i="9"/>
  <c r="S12" i="9"/>
  <c r="L12" i="9"/>
  <c r="S11" i="9"/>
  <c r="L11" i="9"/>
  <c r="S10" i="9"/>
  <c r="L10" i="9"/>
  <c r="S9" i="9"/>
  <c r="L9" i="9"/>
  <c r="S8" i="9"/>
  <c r="L8" i="9"/>
  <c r="S7" i="9"/>
  <c r="L7" i="9"/>
  <c r="S6" i="9"/>
  <c r="L6" i="9"/>
  <c r="S5" i="9"/>
  <c r="L5" i="9"/>
  <c r="S4" i="9"/>
  <c r="L4" i="9"/>
  <c r="G16" i="5"/>
  <c r="F16" i="5"/>
  <c r="E6" i="5"/>
  <c r="E14" i="5"/>
  <c r="E13" i="5"/>
  <c r="E9" i="5"/>
  <c r="W27" i="9" l="1"/>
  <c r="G27" i="9"/>
  <c r="J27" i="9"/>
  <c r="T14" i="9"/>
  <c r="L3" i="9"/>
  <c r="I27" i="9"/>
  <c r="R27" i="9"/>
  <c r="N27" i="9"/>
  <c r="O27" i="9"/>
  <c r="L16" i="9"/>
  <c r="Q27" i="9"/>
  <c r="K27" i="9"/>
  <c r="P27" i="9"/>
  <c r="H27" i="9"/>
  <c r="F27" i="9"/>
  <c r="M27" i="9"/>
  <c r="T6" i="9"/>
  <c r="T8" i="9"/>
  <c r="T10" i="9"/>
  <c r="T12" i="9"/>
  <c r="T21" i="9"/>
  <c r="T23" i="9"/>
  <c r="T24" i="9"/>
  <c r="T22" i="9"/>
  <c r="T25" i="9"/>
  <c r="T15" i="9"/>
  <c r="T26" i="9"/>
  <c r="S16" i="9"/>
  <c r="T17" i="9"/>
  <c r="T20" i="9"/>
  <c r="S3" i="9"/>
  <c r="T7" i="9"/>
  <c r="T9" i="9"/>
  <c r="T13" i="9"/>
  <c r="T19" i="9"/>
  <c r="T11" i="9"/>
  <c r="T5" i="9"/>
  <c r="T18" i="9"/>
  <c r="T4" i="9"/>
  <c r="L27" i="9" l="1"/>
  <c r="S27" i="9"/>
  <c r="T3" i="9"/>
  <c r="T16" i="9"/>
  <c r="T27" i="9" l="1"/>
  <c r="E7" i="5"/>
  <c r="E16" i="5" s="1"/>
  <c r="L3" i="3" l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3" i="3"/>
  <c r="L4" i="3"/>
  <c r="L5" i="3"/>
  <c r="T5" i="3" s="1"/>
  <c r="L6" i="3"/>
  <c r="T6" i="3" s="1"/>
  <c r="L7" i="3"/>
  <c r="L8" i="3"/>
  <c r="L9" i="3"/>
  <c r="T9" i="3" s="1"/>
  <c r="L10" i="3"/>
  <c r="T10" i="3" s="1"/>
  <c r="L11" i="3"/>
  <c r="L12" i="3"/>
  <c r="L13" i="3"/>
  <c r="T13" i="3" s="1"/>
  <c r="L14" i="3"/>
  <c r="T14" i="3" s="1"/>
  <c r="L15" i="3"/>
  <c r="L16" i="3"/>
  <c r="L17" i="3"/>
  <c r="T17" i="3" s="1"/>
  <c r="L18" i="3"/>
  <c r="L19" i="3"/>
  <c r="L20" i="3"/>
  <c r="G21" i="3"/>
  <c r="H21" i="3"/>
  <c r="I21" i="3"/>
  <c r="J21" i="3"/>
  <c r="K21" i="3"/>
  <c r="M21" i="3"/>
  <c r="N21" i="3"/>
  <c r="O21" i="3"/>
  <c r="P21" i="3"/>
  <c r="Q21" i="3"/>
  <c r="R21" i="3"/>
  <c r="F21" i="3"/>
  <c r="T3" i="3" l="1"/>
  <c r="T20" i="3"/>
  <c r="T16" i="3"/>
  <c r="T12" i="3"/>
  <c r="T8" i="3"/>
  <c r="T4" i="3"/>
  <c r="T18" i="3"/>
  <c r="T19" i="3"/>
  <c r="T15" i="3"/>
  <c r="T11" i="3"/>
  <c r="T7" i="3"/>
  <c r="S21" i="3"/>
  <c r="L21" i="3"/>
  <c r="T21" i="3" l="1"/>
</calcChain>
</file>

<file path=xl/sharedStrings.xml><?xml version="1.0" encoding="utf-8"?>
<sst xmlns="http://schemas.openxmlformats.org/spreadsheetml/2006/main" count="1088" uniqueCount="428">
  <si>
    <t>56-75</t>
  </si>
  <si>
    <t>6-18</t>
  </si>
  <si>
    <t>ვანი</t>
  </si>
  <si>
    <t>0-5</t>
  </si>
  <si>
    <t>404476205</t>
  </si>
  <si>
    <t>გორი</t>
  </si>
  <si>
    <t>36-55</t>
  </si>
  <si>
    <t>19-35</t>
  </si>
  <si>
    <t>სს "სამედიცინო კორპორაცია ევექსი"  – ქობულეთის ჰოსპიტალი</t>
  </si>
  <si>
    <t>აჭარა</t>
  </si>
  <si>
    <t>ქობულეთი</t>
  </si>
  <si>
    <t>აბაშიძის ქ N18, მიმდებარედ</t>
  </si>
  <si>
    <t>სს მეზღვაურთა სამედიცინო ცენტრი-2010</t>
  </si>
  <si>
    <t>245629734</t>
  </si>
  <si>
    <t>ბათუმი</t>
  </si>
  <si>
    <t>ქ.ბათუმი, ტაბიძის ქ. N2ა</t>
  </si>
  <si>
    <t>სს "სამედიცინო კორპორაცია ევექსი" -  ჩაქვის პოლიკლინიკა</t>
  </si>
  <si>
    <t>ქობულეთი – დაბა ჩაქვი, თამარ მეფის N 40 (მიმდებარედ)</t>
  </si>
  <si>
    <t>ს.ს."საზღვაო ჰოსპიტალი"</t>
  </si>
  <si>
    <t>245442695</t>
  </si>
  <si>
    <t>ბათუმი, მელიქიშვილის ქუჩა #102 ბ</t>
  </si>
  <si>
    <t>შპს ქობულეთის პირველადი ჯანდაცვისა და გადაუდებელი მედიცინის ცენტრი</t>
  </si>
  <si>
    <t>446964802</t>
  </si>
  <si>
    <t>ქ.ქობულეთი, 26 მაისის ქ.N2</t>
  </si>
  <si>
    <t>სს "სამედიცინო კორპორაცია ევექსი"  – ქედის ჰოსპიტალი</t>
  </si>
  <si>
    <t>ქედა</t>
  </si>
  <si>
    <t>რუსთაველის ქ N 14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</si>
  <si>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</si>
  <si>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</si>
  <si>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</si>
  <si>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</si>
  <si>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</si>
  <si>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</si>
  <si>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ბათუმი, ჯავახიშვილის ქ. N3ბ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</si>
  <si>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</si>
  <si>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</si>
  <si>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</si>
  <si>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</si>
  <si>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</si>
  <si>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</si>
  <si>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სს "სამედიცინო კორპორაცია ევექსი"  – შუახევის ჰოსპიტალი</t>
  </si>
  <si>
    <t>შუახევი</t>
  </si>
  <si>
    <t>რუსთაველის ქ N 32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</si>
  <si>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</si>
  <si>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</si>
  <si>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</si>
  <si>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სს "სამედიცინო კორპორაცია ევექსი" -  ბათუმის პოლიკლინიკა</t>
  </si>
  <si>
    <t>ს. ხიმშიაშვილის N 20</t>
  </si>
  <si>
    <t>შპს "ბათუმის N1 პოლიკლინიკა"</t>
  </si>
  <si>
    <t>245426392</t>
  </si>
  <si>
    <t>ბათუმი, აბუსერიძის №2</t>
  </si>
  <si>
    <t>სს ქობულეთის სამედიცინო ცენტრი</t>
  </si>
  <si>
    <t>446955484</t>
  </si>
  <si>
    <t>ქობულეთი, თბილისის ქ. #31</t>
  </si>
  <si>
    <t>შპს  ქ.ბათუმის № 4 პოლიკლინიკა</t>
  </si>
  <si>
    <t>245425197</t>
  </si>
  <si>
    <t>ბათუმი, ტაბიძის ქ.№7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</si>
  <si>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</si>
  <si>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</si>
  <si>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</si>
  <si>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სს "სამედიცინო კორპორაცია ევექსი" – ხულოს ჰოსპიტალი</t>
  </si>
  <si>
    <t>ხულო</t>
  </si>
  <si>
    <t>აღმაშენებლის ქ N1</t>
  </si>
  <si>
    <t>სულ</t>
  </si>
  <si>
    <t>სამედიცინო დაწესებულების დასახელება</t>
  </si>
  <si>
    <t>ს/ნ</t>
  </si>
  <si>
    <t>რეგიონი</t>
  </si>
  <si>
    <t>მუნიციპალიტეტი</t>
  </si>
  <si>
    <t>მისამართი</t>
  </si>
  <si>
    <t>&gt; 75</t>
  </si>
  <si>
    <t xml:space="preserve"> </t>
  </si>
  <si>
    <t>ძირითადი პაკეტის მოსარგებლე</t>
  </si>
  <si>
    <t>დამატებითი პაკეტის მოსარგებლე</t>
  </si>
  <si>
    <t>სულ მოსარგებლე</t>
  </si>
  <si>
    <t>სოფელი</t>
  </si>
  <si>
    <t>ქ. ბათუმი</t>
  </si>
  <si>
    <t>დაბა ქედა</t>
  </si>
  <si>
    <t>აქუცა</t>
  </si>
  <si>
    <t>გულები</t>
  </si>
  <si>
    <t>ზენდიდი</t>
  </si>
  <si>
    <t>კორომხეთი</t>
  </si>
  <si>
    <t>ორცვა</t>
  </si>
  <si>
    <t>შევაბური</t>
  </si>
  <si>
    <t>ცხემნა</t>
  </si>
  <si>
    <t>ძენწმანი</t>
  </si>
  <si>
    <t>ხუნკუდა</t>
  </si>
  <si>
    <t>დანდალო</t>
  </si>
  <si>
    <t>ბალაძეები</t>
  </si>
  <si>
    <t>გოგიაშვილები</t>
  </si>
  <si>
    <t>მოსიაშვილები</t>
  </si>
  <si>
    <t>ტაკიძეები</t>
  </si>
  <si>
    <t>ხარაულა</t>
  </si>
  <si>
    <t>ჯალაბაშვილები</t>
  </si>
  <si>
    <t>მახუნცეთი</t>
  </si>
  <si>
    <t>დოლოგანი</t>
  </si>
  <si>
    <t>ჭალახმელა</t>
  </si>
  <si>
    <t>ჭინკაძეები</t>
  </si>
  <si>
    <t>ქვედა მახუნცეთი</t>
  </si>
  <si>
    <t>ზედა ბზუბზუ</t>
  </si>
  <si>
    <t>ზედა მახუნცეთი</t>
  </si>
  <si>
    <t>ზუნდაგა</t>
  </si>
  <si>
    <t>ქვედა ბზუბზუ</t>
  </si>
  <si>
    <t>ქოსოფელი</t>
  </si>
  <si>
    <t>მილისი</t>
  </si>
  <si>
    <t>ნამლისევი</t>
  </si>
  <si>
    <t>უჩხითი</t>
  </si>
  <si>
    <t>ზვარე</t>
  </si>
  <si>
    <t>ვაიო</t>
  </si>
  <si>
    <t>ზესოფელი</t>
  </si>
  <si>
    <t>კვაშტა</t>
  </si>
  <si>
    <t>სირაბიძეები</t>
  </si>
  <si>
    <t>მერისი</t>
  </si>
  <si>
    <t>გარეტყე</t>
  </si>
  <si>
    <t>გუნდაური</t>
  </si>
  <si>
    <t>ინაშარიძეები</t>
  </si>
  <si>
    <t>ნამონასტრევი</t>
  </si>
  <si>
    <t>სილიბაური</t>
  </si>
  <si>
    <t>სიხალიძეები</t>
  </si>
  <si>
    <t>ოქტომბერი</t>
  </si>
  <si>
    <t>აგოთა</t>
  </si>
  <si>
    <t>გოგინიძეები</t>
  </si>
  <si>
    <t>კუჭულა</t>
  </si>
  <si>
    <t>მეძიბნა</t>
  </si>
  <si>
    <t>პირველი მაისი</t>
  </si>
  <si>
    <t xml:space="preserve">პირველი მაისი </t>
  </si>
  <si>
    <t>აგარა</t>
  </si>
  <si>
    <t>კოლოტაური</t>
  </si>
  <si>
    <t>ცხმორისი</t>
  </si>
  <si>
    <t>ახო</t>
  </si>
  <si>
    <t>გეგელიძეები</t>
  </si>
  <si>
    <t>გობრონეთი</t>
  </si>
  <si>
    <t>კოკოტაური</t>
  </si>
  <si>
    <t>წონიარისი</t>
  </si>
  <si>
    <t>აბუქეთა</t>
  </si>
  <si>
    <t>ვარჯანისი</t>
  </si>
  <si>
    <t>ტიბეთა-კანტაური</t>
  </si>
  <si>
    <t>დაბა ოჩხამური</t>
  </si>
  <si>
    <t>დაბა ჩაქვი / საჩინო / ჩაისუბანი</t>
  </si>
  <si>
    <t>დაბა ჩაქვი</t>
  </si>
  <si>
    <t>ბუკნარი</t>
  </si>
  <si>
    <t>სახალვაშო</t>
  </si>
  <si>
    <t>საჩინო</t>
  </si>
  <si>
    <t>ზედა აჭყვა</t>
  </si>
  <si>
    <t>ქვედა აჭყვა</t>
  </si>
  <si>
    <t>ჩაისუბანი</t>
  </si>
  <si>
    <t>მუხაესტატე</t>
  </si>
  <si>
    <t>მუხაესტატე / ალამბარი</t>
  </si>
  <si>
    <t>წყავროკა</t>
  </si>
  <si>
    <t>ალამბარი</t>
  </si>
  <si>
    <t>ზედა კონდიდი</t>
  </si>
  <si>
    <t>აჭყვისთავი</t>
  </si>
  <si>
    <t>აჭყვისთავი / ზენითი</t>
  </si>
  <si>
    <t>ზენითი</t>
  </si>
  <si>
    <t>ბობოყვათი</t>
  </si>
  <si>
    <t>ბობოყვათი / დაგვა</t>
  </si>
  <si>
    <t>ქვედა დაგვა</t>
  </si>
  <si>
    <t>დაგვა</t>
  </si>
  <si>
    <t>ხუცუბანი</t>
  </si>
  <si>
    <t>ხუცუბანი / გვარა</t>
  </si>
  <si>
    <t>ნაკაიძეები</t>
  </si>
  <si>
    <t>ქვედა სამება</t>
  </si>
  <si>
    <t>გვარა</t>
  </si>
  <si>
    <t>ქვედა კონდიდი</t>
  </si>
  <si>
    <t>კვირიკე</t>
  </si>
  <si>
    <t>ზედა კვირიკე</t>
  </si>
  <si>
    <t>ქვედა კვირიკე</t>
  </si>
  <si>
    <t>ლეღვა</t>
  </si>
  <si>
    <t>სკურა</t>
  </si>
  <si>
    <t>ცხრაფონა</t>
  </si>
  <si>
    <t>ქაქუთი</t>
  </si>
  <si>
    <t>აჭი</t>
  </si>
  <si>
    <t>გოგმაჩაური</t>
  </si>
  <si>
    <t>ნაცხავატევი</t>
  </si>
  <si>
    <t>ქობულეთი / ჭახათი</t>
  </si>
  <si>
    <t>ზედა სამება</t>
  </si>
  <si>
    <t>კოხი</t>
  </si>
  <si>
    <t>ჭახათი</t>
  </si>
  <si>
    <t>დიდვაკე</t>
  </si>
  <si>
    <t>ვარჯანაული</t>
  </si>
  <si>
    <t>კაკუჩა</t>
  </si>
  <si>
    <t>კეკიეთი</t>
  </si>
  <si>
    <t>კობალაური</t>
  </si>
  <si>
    <t>ოხტომი</t>
  </si>
  <si>
    <t>ტყემაკარავი</t>
  </si>
  <si>
    <t>ხინო</t>
  </si>
  <si>
    <t>ცხემვანი</t>
  </si>
  <si>
    <t>ნათაბიარი</t>
  </si>
  <si>
    <t>ციხისძირი</t>
  </si>
  <si>
    <t>ციხისძირის მეურნეობა, განახლება</t>
  </si>
  <si>
    <t>შუაღელე</t>
  </si>
  <si>
    <t>ხალა</t>
  </si>
  <si>
    <t>გორგაძეები</t>
  </si>
  <si>
    <t>ჩაქვისთავი</t>
  </si>
  <si>
    <t>დაბა შუახევი</t>
  </si>
  <si>
    <t>ბესელაშვილები</t>
  </si>
  <si>
    <t>დაბაძველი</t>
  </si>
  <si>
    <t>თერნალი</t>
  </si>
  <si>
    <t>კლდისუბანი</t>
  </si>
  <si>
    <t>ოქროპილაური</t>
  </si>
  <si>
    <t>სხეფი</t>
  </si>
  <si>
    <t>ჩანჩხალო</t>
  </si>
  <si>
    <t>ბარათაული</t>
  </si>
  <si>
    <t>გომარდული</t>
  </si>
  <si>
    <t>ზემო ხევი</t>
  </si>
  <si>
    <t>ცენტერაძეები</t>
  </si>
  <si>
    <t>წანკალაური</t>
  </si>
  <si>
    <t>ჯვარი</t>
  </si>
  <si>
    <t>დღვანი</t>
  </si>
  <si>
    <t>გოგინაური</t>
  </si>
  <si>
    <t>კვიახიძეები</t>
  </si>
  <si>
    <t>ლომანაური</t>
  </si>
  <si>
    <t>ქიძინიძეები</t>
  </si>
  <si>
    <t>ზამლეთი</t>
  </si>
  <si>
    <t>ბუთურაული</t>
  </si>
  <si>
    <t>მომწვარი</t>
  </si>
  <si>
    <t>მჭედლური</t>
  </si>
  <si>
    <t>ნენია</t>
  </si>
  <si>
    <t>ნიგაზეული</t>
  </si>
  <si>
    <t>ფურტიო</t>
  </si>
  <si>
    <t>ოლადაური</t>
  </si>
  <si>
    <t>კარაპეტი</t>
  </si>
  <si>
    <t>მაწყვალთა</t>
  </si>
  <si>
    <t>მახალაკიძეები</t>
  </si>
  <si>
    <t>პაპოშვილები</t>
  </si>
  <si>
    <t>ჯუმუშაური</t>
  </si>
  <si>
    <t>უჩამბა</t>
  </si>
  <si>
    <t>კვირიაული</t>
  </si>
  <si>
    <t>გოგაძეები</t>
  </si>
  <si>
    <t>ლაკლაკეთი</t>
  </si>
  <si>
    <t>მოფრინეთი</t>
  </si>
  <si>
    <t>სამოლეთი</t>
  </si>
  <si>
    <t>ტბეთი</t>
  </si>
  <si>
    <t>ცინარეთი</t>
  </si>
  <si>
    <t>წაბლანა</t>
  </si>
  <si>
    <t>ჯაბნიძეები</t>
  </si>
  <si>
    <t>შუბანი</t>
  </si>
  <si>
    <t>დარჩიძეები</t>
  </si>
  <si>
    <t>იაკობაური</t>
  </si>
  <si>
    <t>კობალთა</t>
  </si>
  <si>
    <t>ტომაშეთი</t>
  </si>
  <si>
    <t>ქუთაური</t>
  </si>
  <si>
    <t>წელათი</t>
  </si>
  <si>
    <t>წყალსაყარი</t>
  </si>
  <si>
    <t>ჟანივრი</t>
  </si>
  <si>
    <t>ბრილი</t>
  </si>
  <si>
    <t>ინწკირვეთი</t>
  </si>
  <si>
    <t>ნაღვარევი</t>
  </si>
  <si>
    <t>ფოთარო</t>
  </si>
  <si>
    <t>ხაბელაშვილები</t>
  </si>
  <si>
    <t>ჭვანა</t>
  </si>
  <si>
    <t>ცეკვა</t>
  </si>
  <si>
    <t>ცხემლისი</t>
  </si>
  <si>
    <t>წყაროთა</t>
  </si>
  <si>
    <t>ჭალა</t>
  </si>
  <si>
    <t>ხიჭაური</t>
  </si>
  <si>
    <t>ახალდაბა</t>
  </si>
  <si>
    <t>ზედა ყანა</t>
  </si>
  <si>
    <t>ცივაძეები</t>
  </si>
  <si>
    <t>აჭარისწყალი</t>
  </si>
  <si>
    <t>მაღლაკონი</t>
  </si>
  <si>
    <t>კაპნისთავი</t>
  </si>
  <si>
    <t>კიბე</t>
  </si>
  <si>
    <t>მაჭახლისპირი</t>
  </si>
  <si>
    <t>მირვეთი</t>
  </si>
  <si>
    <t>ხერთვისი</t>
  </si>
  <si>
    <t>ახალშენი</t>
  </si>
  <si>
    <t>განახლება</t>
  </si>
  <si>
    <t>ურეხი</t>
  </si>
  <si>
    <t>ზედა ახალშენი</t>
  </si>
  <si>
    <t>ზედა განახლება</t>
  </si>
  <si>
    <t>ორთაბათუმი / ახალშენი</t>
  </si>
  <si>
    <t xml:space="preserve">ახალშენის ცენტრი </t>
  </si>
  <si>
    <t>სამება</t>
  </si>
  <si>
    <t>ორთაბათუმი</t>
  </si>
  <si>
    <t>წინსვლა</t>
  </si>
  <si>
    <t>მასაურა</t>
  </si>
  <si>
    <t>ყოროლისთავი</t>
  </si>
  <si>
    <t>კაპრეშუმი</t>
  </si>
  <si>
    <t>სალიბაური</t>
  </si>
  <si>
    <t>ქვედა სალიბაური</t>
  </si>
  <si>
    <t>ჩელტა</t>
  </si>
  <si>
    <t>ფერია</t>
  </si>
  <si>
    <t>მნათობი</t>
  </si>
  <si>
    <t>თხილნარი</t>
  </si>
  <si>
    <t>ომბოლო</t>
  </si>
  <si>
    <t>ზედა თხილნარი</t>
  </si>
  <si>
    <t>მახო</t>
  </si>
  <si>
    <t>სიმონეთი</t>
  </si>
  <si>
    <t>ჭარნალი</t>
  </si>
  <si>
    <t>ზედა ჭარნალი</t>
  </si>
  <si>
    <t>გონიო</t>
  </si>
  <si>
    <t>ავგია</t>
  </si>
  <si>
    <t>კირნათი</t>
  </si>
  <si>
    <t>კობალეთი</t>
  </si>
  <si>
    <t>შუშანეთი</t>
  </si>
  <si>
    <t>მარადიდი</t>
  </si>
  <si>
    <t>ძაბლავეთი</t>
  </si>
  <si>
    <t>მაჭახელა</t>
  </si>
  <si>
    <t>აჭარისაღმართი</t>
  </si>
  <si>
    <t>სკურდიდი</t>
  </si>
  <si>
    <t>ცხემლარა</t>
  </si>
  <si>
    <t>ზედა ჩხუტუნეთი</t>
  </si>
  <si>
    <t>ქვედა ჩხუტუნეთი</t>
  </si>
  <si>
    <t>სინდირთი</t>
  </si>
  <si>
    <t>ქედქედი</t>
  </si>
  <si>
    <t>ქოქოლეთი</t>
  </si>
  <si>
    <t>ჩიქუნეთი</t>
  </si>
  <si>
    <t>მახინჯაური</t>
  </si>
  <si>
    <t>დაბა მახინჯაური</t>
  </si>
  <si>
    <t>განთიადი</t>
  </si>
  <si>
    <t>შუა მახინჯაური</t>
  </si>
  <si>
    <t>სარფი</t>
  </si>
  <si>
    <t>შარაბიძეები</t>
  </si>
  <si>
    <t>ერგე</t>
  </si>
  <si>
    <t>ზედა ერგე</t>
  </si>
  <si>
    <t>ზანაქიძეები</t>
  </si>
  <si>
    <t>ზემო ჯოჭო</t>
  </si>
  <si>
    <t>ქვემო ჯოჭო</t>
  </si>
  <si>
    <t>დაბა ხულო</t>
  </si>
  <si>
    <t>აგარა / საციხური / დიდაჭარა</t>
  </si>
  <si>
    <t>დიდაჭარა</t>
  </si>
  <si>
    <t>ბოღაური</t>
  </si>
  <si>
    <t>გობაძეები</t>
  </si>
  <si>
    <t>საციხური</t>
  </si>
  <si>
    <t>მოსახლეობა</t>
  </si>
  <si>
    <t>გელაურა</t>
  </si>
  <si>
    <t>პანტნარი</t>
  </si>
  <si>
    <t>დეკანაშვილები</t>
  </si>
  <si>
    <t>გოდგაძეები</t>
  </si>
  <si>
    <t>გუდასახო</t>
  </si>
  <si>
    <t>დიაკონიძეები</t>
  </si>
  <si>
    <t>დუაძეები</t>
  </si>
  <si>
    <t>ელელიძეები</t>
  </si>
  <si>
    <t>კურცხალი</t>
  </si>
  <si>
    <t>უჩხო</t>
  </si>
  <si>
    <t>ქედლები</t>
  </si>
  <si>
    <t>ძირკვაძეები</t>
  </si>
  <si>
    <t>ზედა დეკანაშვილები</t>
  </si>
  <si>
    <t>თხილაძირი</t>
  </si>
  <si>
    <t>დიოკნისი</t>
  </si>
  <si>
    <t>ბეღლეთი</t>
  </si>
  <si>
    <t>გელაძეები</t>
  </si>
  <si>
    <t>იაკობაძეები</t>
  </si>
  <si>
    <t>კორტოხი</t>
  </si>
  <si>
    <t>მანიაკეთი</t>
  </si>
  <si>
    <t>პაქსაძეები</t>
  </si>
  <si>
    <t>ტაბახმელა</t>
  </si>
  <si>
    <t>ღორჯომელაძეები</t>
  </si>
  <si>
    <t>ღურტა</t>
  </si>
  <si>
    <t>ჯვარიქეთი</t>
  </si>
  <si>
    <t>ვაშლოვანი</t>
  </si>
  <si>
    <t>ქვემო ვაშლოვანი</t>
  </si>
  <si>
    <t>ზემო ვაშლოვანი</t>
  </si>
  <si>
    <t>თაგო</t>
  </si>
  <si>
    <t>სხანდარა</t>
  </si>
  <si>
    <t>შურმული</t>
  </si>
  <si>
    <t>ჩაო</t>
  </si>
  <si>
    <t>თხილვანა</t>
  </si>
  <si>
    <t>ზედა თხილვანა</t>
  </si>
  <si>
    <t>ბაკო</t>
  </si>
  <si>
    <t>მთისუბანი</t>
  </si>
  <si>
    <t>ქვედა თხილვანა</t>
  </si>
  <si>
    <t>რიყეთი</t>
  </si>
  <si>
    <t>ბოძაური</t>
  </si>
  <si>
    <t>დანისპარაული</t>
  </si>
  <si>
    <t>შუასოფელი</t>
  </si>
  <si>
    <t>დიდი რიყეთი</t>
  </si>
  <si>
    <t>სხალთა</t>
  </si>
  <si>
    <t>ყინჩაური</t>
  </si>
  <si>
    <t>გურძაული</t>
  </si>
  <si>
    <t>კვატია</t>
  </si>
  <si>
    <t>ფაჩხა</t>
  </si>
  <si>
    <t>ძმაგულა</t>
  </si>
  <si>
    <t>ყიშლა</t>
  </si>
  <si>
    <t>ჭერი</t>
  </si>
  <si>
    <t>ფუშრუკაული</t>
  </si>
  <si>
    <t>ვერნები</t>
  </si>
  <si>
    <t>მახალაკური</t>
  </si>
  <si>
    <t>ოშანახევი</t>
  </si>
  <si>
    <t>რაქვთა</t>
  </si>
  <si>
    <t>ღორჯომი</t>
  </si>
  <si>
    <t>ადაძეები</t>
  </si>
  <si>
    <t>ახალი უბანი</t>
  </si>
  <si>
    <t>ვანაძეები</t>
  </si>
  <si>
    <t>ვაშაყმაძეები</t>
  </si>
  <si>
    <t>ლაბაიძეები</t>
  </si>
  <si>
    <t>მეკეიძეები</t>
  </si>
  <si>
    <t>მერჩხეთი</t>
  </si>
  <si>
    <t>მინთაძეები</t>
  </si>
  <si>
    <t>სტეფანაშვილები</t>
  </si>
  <si>
    <t>ტუნაძეები</t>
  </si>
  <si>
    <t>ქურდული</t>
  </si>
  <si>
    <t>წინწკალაშვილები</t>
  </si>
  <si>
    <t>ჭახაური</t>
  </si>
  <si>
    <t>დავლაძეები</t>
  </si>
  <si>
    <t>ხიხაძირი</t>
  </si>
  <si>
    <t>კალოთა</t>
  </si>
  <si>
    <t>სკვანა</t>
  </si>
  <si>
    <t>ნადაბური</t>
  </si>
  <si>
    <t>N</t>
  </si>
  <si>
    <t>ბრძანებით განსაზღვრული</t>
  </si>
  <si>
    <t>-</t>
  </si>
  <si>
    <t>აჭარის ა/რ</t>
  </si>
  <si>
    <t>სოფლის ექიმი</t>
  </si>
  <si>
    <t>ქ.ქობულეთი</t>
  </si>
  <si>
    <t>სოფლის ექთანი</t>
  </si>
  <si>
    <r>
      <t> </t>
    </r>
    <r>
      <rPr>
        <b/>
        <sz val="10"/>
        <rFont val="Sylfaen"/>
        <family val="1"/>
      </rPr>
      <t>სულ</t>
    </r>
  </si>
  <si>
    <t>დანართი N1</t>
  </si>
  <si>
    <t>ნაწილი 1. აჭარის ა/რ</t>
  </si>
  <si>
    <t>ტერიტორიული ორგანო</t>
  </si>
  <si>
    <t>ექიმის პუნქტი</t>
  </si>
  <si>
    <t>ექთნის პუნქტი</t>
  </si>
  <si>
    <t>ფოთელური</t>
  </si>
  <si>
    <t>მეხალაშვილები</t>
  </si>
  <si>
    <t>ირემაძეები</t>
  </si>
  <si>
    <t>ოქრუაშვილები</t>
  </si>
  <si>
    <t>ფუშკურაული</t>
  </si>
  <si>
    <t>ხეყრუ</t>
  </si>
  <si>
    <t>შპს ახალშენის მეურნეობის დასახლება</t>
  </si>
  <si>
    <t>მურმანეთი</t>
  </si>
  <si>
    <t>ქვ. ქოქოლეთი</t>
  </si>
  <si>
    <t>ზემო კირნათი</t>
  </si>
  <si>
    <t>10 მიმწოდებელი</t>
  </si>
  <si>
    <t>მოსახლეობა (2015 წლის აღწერა)</t>
  </si>
  <si>
    <t>4 მიმწოდებელი</t>
  </si>
  <si>
    <t>1 მიმწოდებელი</t>
  </si>
  <si>
    <t>18 მიმწოდებელი</t>
  </si>
  <si>
    <t>ქალაქი/დაბა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</si>
</sst>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10"/>
      <color indexed="8"/>
      <name val="Arial"/>
      <family val="2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2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sz val="9"/>
      <color indexed="10"/>
      <name val="Sylfaen"/>
      <family val="1"/>
      <charset val="204"/>
    </font>
    <font>
      <sz val="12"/>
      <name val="Sylfaen"/>
      <family val="1"/>
      <charset val="204"/>
    </font>
    <font>
      <b/>
      <sz val="12"/>
      <color indexed="10"/>
      <name val="Sylfaen"/>
      <family val="1"/>
      <charset val="204"/>
    </font>
    <font>
      <b/>
      <sz val="14"/>
      <name val="Sylfaen"/>
      <family val="1"/>
      <charset val="204"/>
    </font>
    <font>
      <b/>
      <sz val="9"/>
      <color theme="1"/>
      <name val="Sylfaen"/>
      <family val="1"/>
    </font>
    <font>
      <b/>
      <sz val="9"/>
      <name val="Sylfaen"/>
      <family val="1"/>
    </font>
    <font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9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 applyAlignment="1">
      <alignment horizontal="justify" vertical="center"/>
    </xf>
    <xf numFmtId="0" fontId="2" fillId="0" borderId="0" xfId="0" applyFont="1"/>
    <xf numFmtId="3" fontId="11" fillId="0" borderId="9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horizontal="center" vertical="center" wrapText="1"/>
    </xf>
    <xf numFmtId="3" fontId="12" fillId="0" borderId="9" xfId="0" applyNumberFormat="1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top" wrapText="1"/>
    </xf>
    <xf numFmtId="0" fontId="12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4" borderId="1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horizontal="right" vertical="center"/>
    </xf>
    <xf numFmtId="0" fontId="8" fillId="3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9" fillId="2" borderId="1" xfId="2" applyFont="1" applyFill="1" applyBorder="1" applyAlignment="1">
      <alignment horizontal="right" vertical="center"/>
    </xf>
    <xf numFmtId="0" fontId="9" fillId="2" borderId="1" xfId="2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6" fillId="2" borderId="1" xfId="2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19" fillId="0" borderId="0" xfId="0" applyFont="1"/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3" fontId="19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19" fillId="0" borderId="1" xfId="0" applyFont="1" applyFill="1" applyBorder="1" applyAlignment="1">
      <alignment wrapText="1"/>
    </xf>
    <xf numFmtId="0" fontId="19" fillId="0" borderId="0" xfId="0" applyFont="1" applyFill="1"/>
    <xf numFmtId="0" fontId="19" fillId="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3" fontId="19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/>
    </xf>
    <xf numFmtId="3" fontId="1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 vertical="center"/>
    </xf>
    <xf numFmtId="3" fontId="18" fillId="5" borderId="4" xfId="0" applyNumberFormat="1" applyFont="1" applyFill="1" applyBorder="1" applyAlignment="1">
      <alignment horizontal="right" vertical="center" wrapText="1"/>
    </xf>
    <xf numFmtId="3" fontId="18" fillId="5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3" fontId="11" fillId="0" borderId="7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8"/>
  <sheetViews>
    <sheetView tabSelected="1" zoomScale="90" zoomScaleNormal="90" workbookViewId="0">
      <selection activeCell="B44" sqref="B44"/>
    </sheetView>
  </sheetViews>
  <sheetFormatPr defaultRowHeight="12.75" outlineLevelRow="1" outlineLevelCol="1" x14ac:dyDescent="0.25"/>
  <cols>
    <col min="1" max="1" width="13.28515625" style="74" customWidth="1"/>
    <col min="2" max="2" width="63.140625" style="60" customWidth="1"/>
    <col min="3" max="3" width="13" style="60" customWidth="1"/>
    <col min="4" max="4" width="9.42578125" style="60" customWidth="1"/>
    <col min="5" max="5" width="24.28515625" style="60" customWidth="1"/>
    <col min="6" max="11" width="10.85546875" style="60" hidden="1" customWidth="1" outlineLevel="1"/>
    <col min="12" max="12" width="10.85546875" style="60" customWidth="1" collapsed="1"/>
    <col min="13" max="18" width="10.85546875" style="60" hidden="1" customWidth="1" outlineLevel="1"/>
    <col min="19" max="19" width="10.7109375" style="60" customWidth="1" collapsed="1"/>
    <col min="20" max="20" width="11.28515625" style="60" customWidth="1"/>
    <col min="21" max="21" width="14" style="67" hidden="1" customWidth="1" outlineLevel="1"/>
    <col min="22" max="22" width="10.7109375" style="60" hidden="1" customWidth="1" outlineLevel="1"/>
    <col min="23" max="23" width="10.5703125" style="60" customWidth="1" collapsed="1"/>
    <col min="24" max="16384" width="9.140625" style="60"/>
  </cols>
  <sheetData>
    <row r="1" spans="1:23" ht="38.25" customHeight="1" x14ac:dyDescent="0.25">
      <c r="A1" s="94" t="s">
        <v>67</v>
      </c>
      <c r="B1" s="96" t="s">
        <v>64</v>
      </c>
      <c r="C1" s="96" t="s">
        <v>65</v>
      </c>
      <c r="D1" s="96" t="s">
        <v>66</v>
      </c>
      <c r="E1" s="96" t="s">
        <v>68</v>
      </c>
      <c r="F1" s="89" t="s">
        <v>71</v>
      </c>
      <c r="G1" s="89"/>
      <c r="H1" s="89"/>
      <c r="I1" s="89"/>
      <c r="J1" s="89"/>
      <c r="K1" s="89"/>
      <c r="L1" s="89"/>
      <c r="M1" s="89" t="s">
        <v>72</v>
      </c>
      <c r="N1" s="89"/>
      <c r="O1" s="89"/>
      <c r="P1" s="89"/>
      <c r="Q1" s="89"/>
      <c r="R1" s="89"/>
      <c r="S1" s="89"/>
      <c r="T1" s="90" t="s">
        <v>73</v>
      </c>
      <c r="U1" s="89" t="s">
        <v>423</v>
      </c>
      <c r="V1" s="89"/>
      <c r="W1" s="89"/>
    </row>
    <row r="2" spans="1:23" ht="32.25" customHeight="1" x14ac:dyDescent="0.25">
      <c r="A2" s="95"/>
      <c r="B2" s="97"/>
      <c r="C2" s="97"/>
      <c r="D2" s="97"/>
      <c r="E2" s="97"/>
      <c r="F2" s="61" t="s">
        <v>3</v>
      </c>
      <c r="G2" s="61" t="s">
        <v>1</v>
      </c>
      <c r="H2" s="61" t="s">
        <v>7</v>
      </c>
      <c r="I2" s="61" t="s">
        <v>6</v>
      </c>
      <c r="J2" s="61" t="s">
        <v>0</v>
      </c>
      <c r="K2" s="61" t="s">
        <v>69</v>
      </c>
      <c r="L2" s="61" t="s">
        <v>63</v>
      </c>
      <c r="M2" s="61" t="s">
        <v>3</v>
      </c>
      <c r="N2" s="61" t="s">
        <v>1</v>
      </c>
      <c r="O2" s="61" t="s">
        <v>7</v>
      </c>
      <c r="P2" s="61" t="s">
        <v>6</v>
      </c>
      <c r="Q2" s="61" t="s">
        <v>0</v>
      </c>
      <c r="R2" s="61" t="s">
        <v>69</v>
      </c>
      <c r="S2" s="61" t="s">
        <v>63</v>
      </c>
      <c r="T2" s="91"/>
      <c r="U2" s="82" t="s">
        <v>427</v>
      </c>
      <c r="V2" s="82" t="s">
        <v>74</v>
      </c>
      <c r="W2" s="82" t="s">
        <v>63</v>
      </c>
    </row>
    <row r="3" spans="1:23" x14ac:dyDescent="0.25">
      <c r="A3" s="83" t="s">
        <v>14</v>
      </c>
      <c r="B3" s="84" t="s">
        <v>422</v>
      </c>
      <c r="C3" s="68"/>
      <c r="D3" s="68"/>
      <c r="E3" s="68"/>
      <c r="F3" s="85">
        <f>SUM(F4:F13)</f>
        <v>18137</v>
      </c>
      <c r="G3" s="85">
        <f t="shared" ref="G3:M3" si="0">SUM(G4:G13)</f>
        <v>25930</v>
      </c>
      <c r="H3" s="85">
        <f t="shared" si="0"/>
        <v>29609</v>
      </c>
      <c r="I3" s="85">
        <f t="shared" si="0"/>
        <v>30769</v>
      </c>
      <c r="J3" s="85">
        <f t="shared" si="0"/>
        <v>24514</v>
      </c>
      <c r="K3" s="85">
        <f t="shared" si="0"/>
        <v>6118</v>
      </c>
      <c r="L3" s="86">
        <f>SUM(F3:K3)</f>
        <v>135077</v>
      </c>
      <c r="M3" s="85">
        <f t="shared" si="0"/>
        <v>3208</v>
      </c>
      <c r="N3" s="85">
        <f t="shared" ref="N3" si="1">SUM(N4:N13)</f>
        <v>4715</v>
      </c>
      <c r="O3" s="85">
        <f t="shared" ref="O3" si="2">SUM(O4:O13)</f>
        <v>8930</v>
      </c>
      <c r="P3" s="85">
        <f t="shared" ref="P3" si="3">SUM(P4:P13)</f>
        <v>8365</v>
      </c>
      <c r="Q3" s="85">
        <f t="shared" ref="Q3" si="4">SUM(Q4:Q13)</f>
        <v>6318</v>
      </c>
      <c r="R3" s="85">
        <f t="shared" ref="R3" si="5">SUM(R4:R13)</f>
        <v>1747</v>
      </c>
      <c r="S3" s="86">
        <f>SUM(M3:R3)</f>
        <v>33283</v>
      </c>
      <c r="T3" s="87">
        <f>L3+S3</f>
        <v>168360</v>
      </c>
      <c r="U3" s="88">
        <v>152839</v>
      </c>
      <c r="V3" s="88"/>
      <c r="W3" s="88">
        <f>U3</f>
        <v>152839</v>
      </c>
    </row>
    <row r="4" spans="1:23" s="71" customFormat="1" ht="25.5" hidden="1" outlineLevel="1" x14ac:dyDescent="0.25">
      <c r="A4" s="72" t="s">
        <v>14</v>
      </c>
      <c r="B4" s="70" t="s">
        <v>31</v>
      </c>
      <c r="C4" s="69" t="s">
        <v>32</v>
      </c>
      <c r="D4" s="69" t="s">
        <v>9</v>
      </c>
      <c r="E4" s="70" t="s">
        <v>33</v>
      </c>
      <c r="F4" s="75">
        <v>519</v>
      </c>
      <c r="G4" s="75">
        <v>648</v>
      </c>
      <c r="H4" s="75">
        <v>907</v>
      </c>
      <c r="I4" s="75">
        <v>842</v>
      </c>
      <c r="J4" s="75">
        <v>504</v>
      </c>
      <c r="K4" s="75">
        <v>113</v>
      </c>
      <c r="L4" s="76">
        <f>SUM(F4:K4)</f>
        <v>3533</v>
      </c>
      <c r="M4" s="75">
        <v>1</v>
      </c>
      <c r="N4" s="75">
        <v>2</v>
      </c>
      <c r="O4" s="75">
        <v>1</v>
      </c>
      <c r="P4" s="75">
        <v>3</v>
      </c>
      <c r="Q4" s="75"/>
      <c r="R4" s="75"/>
      <c r="S4" s="76">
        <f>SUM(M4:R4)</f>
        <v>7</v>
      </c>
      <c r="T4" s="76">
        <f>L4+S4</f>
        <v>3540</v>
      </c>
      <c r="U4" s="92"/>
      <c r="V4" s="69"/>
      <c r="W4" s="69"/>
    </row>
    <row r="5" spans="1:23" s="71" customFormat="1" ht="25.5" hidden="1" outlineLevel="1" x14ac:dyDescent="0.25">
      <c r="A5" s="72" t="s">
        <v>14</v>
      </c>
      <c r="B5" s="70" t="s">
        <v>57</v>
      </c>
      <c r="C5" s="69" t="s">
        <v>58</v>
      </c>
      <c r="D5" s="69" t="s">
        <v>9</v>
      </c>
      <c r="E5" s="70" t="s">
        <v>59</v>
      </c>
      <c r="F5" s="75">
        <v>1398</v>
      </c>
      <c r="G5" s="75">
        <v>2337</v>
      </c>
      <c r="H5" s="75">
        <v>2711</v>
      </c>
      <c r="I5" s="75">
        <v>2486</v>
      </c>
      <c r="J5" s="75">
        <v>1763</v>
      </c>
      <c r="K5" s="75">
        <v>534</v>
      </c>
      <c r="L5" s="76">
        <f t="shared" ref="L5:L26" si="6">SUM(F5:K5)</f>
        <v>11229</v>
      </c>
      <c r="M5" s="75">
        <v>2</v>
      </c>
      <c r="N5" s="75">
        <v>4</v>
      </c>
      <c r="O5" s="75">
        <v>12</v>
      </c>
      <c r="P5" s="75">
        <v>6</v>
      </c>
      <c r="Q5" s="75">
        <v>2</v>
      </c>
      <c r="R5" s="75">
        <v>2</v>
      </c>
      <c r="S5" s="76">
        <f t="shared" ref="S5:S26" si="7">SUM(M5:R5)</f>
        <v>28</v>
      </c>
      <c r="T5" s="76">
        <f t="shared" ref="T5:T26" si="8">L5+S5</f>
        <v>11257</v>
      </c>
      <c r="U5" s="93"/>
      <c r="V5" s="69"/>
      <c r="W5" s="69"/>
    </row>
    <row r="6" spans="1:23" s="71" customFormat="1" hidden="1" outlineLevel="1" x14ac:dyDescent="0.25">
      <c r="A6" s="72" t="s">
        <v>14</v>
      </c>
      <c r="B6" s="70" t="s">
        <v>54</v>
      </c>
      <c r="C6" s="69" t="s">
        <v>55</v>
      </c>
      <c r="D6" s="69" t="s">
        <v>9</v>
      </c>
      <c r="E6" s="70" t="s">
        <v>56</v>
      </c>
      <c r="F6" s="75">
        <v>2700</v>
      </c>
      <c r="G6" s="75">
        <v>3917</v>
      </c>
      <c r="H6" s="75">
        <v>2635</v>
      </c>
      <c r="I6" s="75">
        <v>2811</v>
      </c>
      <c r="J6" s="75">
        <v>2235</v>
      </c>
      <c r="K6" s="75">
        <v>415</v>
      </c>
      <c r="L6" s="76">
        <f t="shared" si="6"/>
        <v>14713</v>
      </c>
      <c r="M6" s="75">
        <v>25</v>
      </c>
      <c r="N6" s="75">
        <v>5</v>
      </c>
      <c r="O6" s="75">
        <v>8</v>
      </c>
      <c r="P6" s="75">
        <v>10</v>
      </c>
      <c r="Q6" s="75">
        <v>8</v>
      </c>
      <c r="R6" s="75">
        <v>1</v>
      </c>
      <c r="S6" s="76">
        <f t="shared" si="7"/>
        <v>57</v>
      </c>
      <c r="T6" s="76">
        <f t="shared" si="8"/>
        <v>14770</v>
      </c>
      <c r="U6" s="93"/>
      <c r="V6" s="69"/>
      <c r="W6" s="69"/>
    </row>
    <row r="7" spans="1:23" s="71" customFormat="1" hidden="1" outlineLevel="1" x14ac:dyDescent="0.25">
      <c r="A7" s="72" t="s">
        <v>14</v>
      </c>
      <c r="B7" s="70" t="s">
        <v>48</v>
      </c>
      <c r="C7" s="69" t="s">
        <v>49</v>
      </c>
      <c r="D7" s="69" t="s">
        <v>9</v>
      </c>
      <c r="E7" s="70" t="s">
        <v>50</v>
      </c>
      <c r="F7" s="75">
        <v>6063</v>
      </c>
      <c r="G7" s="75">
        <v>10564</v>
      </c>
      <c r="H7" s="75">
        <v>10140</v>
      </c>
      <c r="I7" s="75">
        <v>12637</v>
      </c>
      <c r="J7" s="75">
        <v>9175</v>
      </c>
      <c r="K7" s="75">
        <v>2067</v>
      </c>
      <c r="L7" s="76">
        <f t="shared" si="6"/>
        <v>50646</v>
      </c>
      <c r="M7" s="75">
        <v>1</v>
      </c>
      <c r="N7" s="75"/>
      <c r="O7" s="75">
        <v>1</v>
      </c>
      <c r="P7" s="75">
        <v>1</v>
      </c>
      <c r="Q7" s="75"/>
      <c r="R7" s="75"/>
      <c r="S7" s="76">
        <f t="shared" si="7"/>
        <v>3</v>
      </c>
      <c r="T7" s="76">
        <f t="shared" si="8"/>
        <v>50649</v>
      </c>
      <c r="U7" s="93"/>
      <c r="V7" s="69"/>
      <c r="W7" s="69"/>
    </row>
    <row r="8" spans="1:23" s="71" customFormat="1" hidden="1" outlineLevel="1" x14ac:dyDescent="0.25">
      <c r="A8" s="72" t="s">
        <v>14</v>
      </c>
      <c r="B8" s="70" t="s">
        <v>34</v>
      </c>
      <c r="C8" s="69" t="s">
        <v>35</v>
      </c>
      <c r="D8" s="69" t="s">
        <v>9</v>
      </c>
      <c r="E8" s="70" t="s">
        <v>36</v>
      </c>
      <c r="F8" s="75">
        <v>2</v>
      </c>
      <c r="G8" s="75">
        <v>32</v>
      </c>
      <c r="H8" s="75">
        <v>632</v>
      </c>
      <c r="I8" s="75">
        <v>251</v>
      </c>
      <c r="J8" s="75">
        <v>254</v>
      </c>
      <c r="K8" s="75">
        <v>74</v>
      </c>
      <c r="L8" s="76">
        <f t="shared" si="6"/>
        <v>1245</v>
      </c>
      <c r="M8" s="75">
        <v>9</v>
      </c>
      <c r="N8" s="75">
        <v>139</v>
      </c>
      <c r="O8" s="75">
        <v>629</v>
      </c>
      <c r="P8" s="75">
        <v>281</v>
      </c>
      <c r="Q8" s="75">
        <v>154</v>
      </c>
      <c r="R8" s="75">
        <v>59</v>
      </c>
      <c r="S8" s="76">
        <f t="shared" si="7"/>
        <v>1271</v>
      </c>
      <c r="T8" s="76">
        <f t="shared" si="8"/>
        <v>2516</v>
      </c>
      <c r="U8" s="93"/>
      <c r="V8" s="69"/>
      <c r="W8" s="69"/>
    </row>
    <row r="9" spans="1:23" s="71" customFormat="1" ht="25.5" hidden="1" outlineLevel="1" x14ac:dyDescent="0.25">
      <c r="A9" s="72" t="s">
        <v>14</v>
      </c>
      <c r="B9" s="70" t="s">
        <v>37</v>
      </c>
      <c r="C9" s="69" t="s">
        <v>38</v>
      </c>
      <c r="D9" s="69" t="s">
        <v>9</v>
      </c>
      <c r="E9" s="70" t="s">
        <v>39</v>
      </c>
      <c r="F9" s="75">
        <v>6057</v>
      </c>
      <c r="G9" s="75">
        <v>6525</v>
      </c>
      <c r="H9" s="75">
        <v>6803</v>
      </c>
      <c r="I9" s="75">
        <v>6335</v>
      </c>
      <c r="J9" s="75">
        <v>5589</v>
      </c>
      <c r="K9" s="75">
        <v>1720</v>
      </c>
      <c r="L9" s="76">
        <f t="shared" si="6"/>
        <v>33029</v>
      </c>
      <c r="M9" s="75">
        <v>1322</v>
      </c>
      <c r="N9" s="75">
        <v>921</v>
      </c>
      <c r="O9" s="75">
        <v>2208</v>
      </c>
      <c r="P9" s="75">
        <v>1919</v>
      </c>
      <c r="Q9" s="75">
        <v>1298</v>
      </c>
      <c r="R9" s="75">
        <v>315</v>
      </c>
      <c r="S9" s="76">
        <f t="shared" si="7"/>
        <v>7983</v>
      </c>
      <c r="T9" s="76">
        <f t="shared" si="8"/>
        <v>41012</v>
      </c>
      <c r="U9" s="93"/>
      <c r="V9" s="69"/>
      <c r="W9" s="69"/>
    </row>
    <row r="10" spans="1:23" s="71" customFormat="1" ht="25.5" hidden="1" outlineLevel="1" x14ac:dyDescent="0.25">
      <c r="A10" s="72" t="s">
        <v>14</v>
      </c>
      <c r="B10" s="70" t="s">
        <v>18</v>
      </c>
      <c r="C10" s="69" t="s">
        <v>19</v>
      </c>
      <c r="D10" s="69" t="s">
        <v>9</v>
      </c>
      <c r="E10" s="70" t="s">
        <v>20</v>
      </c>
      <c r="F10" s="75">
        <v>750</v>
      </c>
      <c r="G10" s="75">
        <v>758</v>
      </c>
      <c r="H10" s="75">
        <v>2394</v>
      </c>
      <c r="I10" s="75">
        <v>1851</v>
      </c>
      <c r="J10" s="75">
        <v>1572</v>
      </c>
      <c r="K10" s="75">
        <v>445</v>
      </c>
      <c r="L10" s="76">
        <f t="shared" si="6"/>
        <v>7770</v>
      </c>
      <c r="M10" s="75">
        <v>1694</v>
      </c>
      <c r="N10" s="75">
        <v>3127</v>
      </c>
      <c r="O10" s="75">
        <v>4538</v>
      </c>
      <c r="P10" s="75">
        <v>4246</v>
      </c>
      <c r="Q10" s="75">
        <v>3147</v>
      </c>
      <c r="R10" s="75">
        <v>919</v>
      </c>
      <c r="S10" s="76">
        <f t="shared" si="7"/>
        <v>17671</v>
      </c>
      <c r="T10" s="76">
        <f t="shared" si="8"/>
        <v>25441</v>
      </c>
      <c r="U10" s="93"/>
      <c r="V10" s="69"/>
      <c r="W10" s="69"/>
    </row>
    <row r="11" spans="1:23" s="71" customFormat="1" hidden="1" outlineLevel="1" x14ac:dyDescent="0.25">
      <c r="A11" s="72" t="s">
        <v>14</v>
      </c>
      <c r="B11" s="70" t="s">
        <v>12</v>
      </c>
      <c r="C11" s="69" t="s">
        <v>13</v>
      </c>
      <c r="D11" s="69" t="s">
        <v>9</v>
      </c>
      <c r="E11" s="70" t="s">
        <v>15</v>
      </c>
      <c r="F11" s="75"/>
      <c r="G11" s="75">
        <v>267</v>
      </c>
      <c r="H11" s="75">
        <v>1755</v>
      </c>
      <c r="I11" s="75">
        <v>2054</v>
      </c>
      <c r="J11" s="75">
        <v>2162</v>
      </c>
      <c r="K11" s="75">
        <v>476</v>
      </c>
      <c r="L11" s="76">
        <f t="shared" si="6"/>
        <v>6714</v>
      </c>
      <c r="M11" s="75"/>
      <c r="N11" s="75">
        <v>262</v>
      </c>
      <c r="O11" s="75">
        <v>975</v>
      </c>
      <c r="P11" s="75">
        <v>1386</v>
      </c>
      <c r="Q11" s="75">
        <v>1314</v>
      </c>
      <c r="R11" s="75">
        <v>341</v>
      </c>
      <c r="S11" s="76">
        <f t="shared" si="7"/>
        <v>4278</v>
      </c>
      <c r="T11" s="76">
        <f t="shared" si="8"/>
        <v>10992</v>
      </c>
      <c r="U11" s="93"/>
      <c r="V11" s="69"/>
      <c r="W11" s="69"/>
    </row>
    <row r="12" spans="1:23" s="71" customFormat="1" ht="25.5" hidden="1" outlineLevel="1" x14ac:dyDescent="0.25">
      <c r="A12" s="72" t="s">
        <v>14</v>
      </c>
      <c r="B12" s="70" t="s">
        <v>43</v>
      </c>
      <c r="C12" s="69" t="s">
        <v>44</v>
      </c>
      <c r="D12" s="69" t="s">
        <v>9</v>
      </c>
      <c r="E12" s="70" t="s">
        <v>45</v>
      </c>
      <c r="F12" s="75">
        <v>245</v>
      </c>
      <c r="G12" s="75">
        <v>528</v>
      </c>
      <c r="H12" s="75">
        <v>701</v>
      </c>
      <c r="I12" s="75">
        <v>780</v>
      </c>
      <c r="J12" s="75">
        <v>547</v>
      </c>
      <c r="K12" s="75">
        <v>111</v>
      </c>
      <c r="L12" s="76">
        <f t="shared" si="6"/>
        <v>2912</v>
      </c>
      <c r="M12" s="75">
        <v>140</v>
      </c>
      <c r="N12" s="75">
        <v>241</v>
      </c>
      <c r="O12" s="75">
        <v>519</v>
      </c>
      <c r="P12" s="75">
        <v>484</v>
      </c>
      <c r="Q12" s="75">
        <v>369</v>
      </c>
      <c r="R12" s="75">
        <v>101</v>
      </c>
      <c r="S12" s="76">
        <f t="shared" si="7"/>
        <v>1854</v>
      </c>
      <c r="T12" s="76">
        <f t="shared" si="8"/>
        <v>4766</v>
      </c>
      <c r="U12" s="93"/>
      <c r="V12" s="69"/>
      <c r="W12" s="69"/>
    </row>
    <row r="13" spans="1:23" s="71" customFormat="1" hidden="1" outlineLevel="1" x14ac:dyDescent="0.25">
      <c r="A13" s="72" t="s">
        <v>14</v>
      </c>
      <c r="B13" s="70" t="s">
        <v>46</v>
      </c>
      <c r="C13" s="69" t="s">
        <v>4</v>
      </c>
      <c r="D13" s="69" t="s">
        <v>9</v>
      </c>
      <c r="E13" s="70" t="s">
        <v>47</v>
      </c>
      <c r="F13" s="75">
        <v>403</v>
      </c>
      <c r="G13" s="75">
        <v>354</v>
      </c>
      <c r="H13" s="75">
        <v>931</v>
      </c>
      <c r="I13" s="75">
        <v>722</v>
      </c>
      <c r="J13" s="75">
        <v>713</v>
      </c>
      <c r="K13" s="75">
        <v>163</v>
      </c>
      <c r="L13" s="76">
        <f t="shared" si="6"/>
        <v>3286</v>
      </c>
      <c r="M13" s="75">
        <v>14</v>
      </c>
      <c r="N13" s="75">
        <v>14</v>
      </c>
      <c r="O13" s="75">
        <v>39</v>
      </c>
      <c r="P13" s="75">
        <v>29</v>
      </c>
      <c r="Q13" s="75">
        <v>26</v>
      </c>
      <c r="R13" s="75">
        <v>9</v>
      </c>
      <c r="S13" s="76">
        <f t="shared" si="7"/>
        <v>131</v>
      </c>
      <c r="T13" s="76">
        <f t="shared" si="8"/>
        <v>3417</v>
      </c>
      <c r="U13" s="93"/>
      <c r="V13" s="69"/>
      <c r="W13" s="69"/>
    </row>
    <row r="14" spans="1:23" collapsed="1" x14ac:dyDescent="0.25">
      <c r="A14" s="83" t="s">
        <v>25</v>
      </c>
      <c r="B14" s="84" t="s">
        <v>425</v>
      </c>
      <c r="C14" s="68"/>
      <c r="D14" s="68"/>
      <c r="E14" s="68"/>
      <c r="F14" s="85">
        <v>45</v>
      </c>
      <c r="G14" s="85">
        <v>112</v>
      </c>
      <c r="H14" s="85">
        <v>81</v>
      </c>
      <c r="I14" s="85">
        <v>99</v>
      </c>
      <c r="J14" s="85">
        <v>146</v>
      </c>
      <c r="K14" s="85">
        <v>42</v>
      </c>
      <c r="L14" s="86">
        <f>SUM(F14:K14)</f>
        <v>525</v>
      </c>
      <c r="M14" s="85">
        <v>570</v>
      </c>
      <c r="N14" s="85">
        <v>1468</v>
      </c>
      <c r="O14" s="85">
        <v>1548</v>
      </c>
      <c r="P14" s="85">
        <v>2117</v>
      </c>
      <c r="Q14" s="85">
        <v>1728</v>
      </c>
      <c r="R14" s="85">
        <v>741</v>
      </c>
      <c r="S14" s="86">
        <f t="shared" si="7"/>
        <v>8172</v>
      </c>
      <c r="T14" s="87">
        <f>L14+S14</f>
        <v>8697</v>
      </c>
      <c r="U14" s="88">
        <v>1510</v>
      </c>
      <c r="V14" s="88">
        <v>15250</v>
      </c>
      <c r="W14" s="88">
        <f>SUM(U14:V14)</f>
        <v>16760</v>
      </c>
    </row>
    <row r="15" spans="1:23" s="71" customFormat="1" ht="12.75" hidden="1" customHeight="1" outlineLevel="1" x14ac:dyDescent="0.25">
      <c r="A15" s="72" t="s">
        <v>25</v>
      </c>
      <c r="B15" s="70" t="s">
        <v>24</v>
      </c>
      <c r="C15" s="69" t="s">
        <v>4</v>
      </c>
      <c r="D15" s="69" t="s">
        <v>9</v>
      </c>
      <c r="E15" s="70" t="s">
        <v>26</v>
      </c>
      <c r="F15" s="75">
        <v>45</v>
      </c>
      <c r="G15" s="75">
        <v>112</v>
      </c>
      <c r="H15" s="75">
        <v>81</v>
      </c>
      <c r="I15" s="75">
        <v>99</v>
      </c>
      <c r="J15" s="75">
        <v>146</v>
      </c>
      <c r="K15" s="75">
        <v>42</v>
      </c>
      <c r="L15" s="76">
        <f>SUM(F15:K15)</f>
        <v>525</v>
      </c>
      <c r="M15" s="75">
        <v>570</v>
      </c>
      <c r="N15" s="75">
        <v>1468</v>
      </c>
      <c r="O15" s="75">
        <v>1548</v>
      </c>
      <c r="P15" s="75">
        <v>2117</v>
      </c>
      <c r="Q15" s="75">
        <v>1728</v>
      </c>
      <c r="R15" s="75">
        <v>741</v>
      </c>
      <c r="S15" s="75">
        <f t="shared" ref="S15" si="9">SUM(M15:R15)</f>
        <v>8172</v>
      </c>
      <c r="T15" s="75">
        <f>L15+S15</f>
        <v>8697</v>
      </c>
      <c r="U15" s="81"/>
      <c r="V15" s="69"/>
      <c r="W15" s="69"/>
    </row>
    <row r="16" spans="1:23" collapsed="1" x14ac:dyDescent="0.25">
      <c r="A16" s="83" t="s">
        <v>10</v>
      </c>
      <c r="B16" s="84" t="s">
        <v>424</v>
      </c>
      <c r="C16" s="68"/>
      <c r="D16" s="68"/>
      <c r="E16" s="68"/>
      <c r="F16" s="85">
        <f>SUM(F17:F20)</f>
        <v>1394</v>
      </c>
      <c r="G16" s="85">
        <f t="shared" ref="G16:K16" si="10">SUM(G17:G20)</f>
        <v>2318</v>
      </c>
      <c r="H16" s="85">
        <f t="shared" si="10"/>
        <v>2820</v>
      </c>
      <c r="I16" s="85">
        <f t="shared" si="10"/>
        <v>3217</v>
      </c>
      <c r="J16" s="85">
        <f t="shared" si="10"/>
        <v>2936</v>
      </c>
      <c r="K16" s="85">
        <f t="shared" si="10"/>
        <v>620</v>
      </c>
      <c r="L16" s="86">
        <f>SUM(F16:K16)</f>
        <v>13305</v>
      </c>
      <c r="M16" s="85">
        <f t="shared" ref="M16" si="11">SUM(M17:M20)</f>
        <v>2353</v>
      </c>
      <c r="N16" s="85">
        <f t="shared" ref="N16" si="12">SUM(N17:N20)</f>
        <v>4088</v>
      </c>
      <c r="O16" s="85">
        <f t="shared" ref="O16" si="13">SUM(O17:O20)</f>
        <v>4760</v>
      </c>
      <c r="P16" s="85">
        <f t="shared" ref="P16" si="14">SUM(P17:P20)</f>
        <v>6014</v>
      </c>
      <c r="Q16" s="85">
        <f t="shared" ref="Q16" si="15">SUM(Q17:Q20)</f>
        <v>5685</v>
      </c>
      <c r="R16" s="85">
        <f t="shared" ref="R16" si="16">SUM(R17:R20)</f>
        <v>1890</v>
      </c>
      <c r="S16" s="86">
        <f t="shared" si="7"/>
        <v>24790</v>
      </c>
      <c r="T16" s="87">
        <f>L16+S16</f>
        <v>38095</v>
      </c>
      <c r="U16" s="88">
        <v>16546</v>
      </c>
      <c r="V16" s="88">
        <v>58248</v>
      </c>
      <c r="W16" s="88">
        <f>SUM(U16:V16)</f>
        <v>74794</v>
      </c>
    </row>
    <row r="17" spans="1:27" ht="12.75" hidden="1" customHeight="1" outlineLevel="1" x14ac:dyDescent="0.25">
      <c r="A17" s="73" t="s">
        <v>10</v>
      </c>
      <c r="B17" s="62" t="s">
        <v>8</v>
      </c>
      <c r="C17" s="63" t="s">
        <v>4</v>
      </c>
      <c r="D17" s="63" t="s">
        <v>9</v>
      </c>
      <c r="E17" s="62" t="s">
        <v>11</v>
      </c>
      <c r="F17" s="77">
        <v>1213</v>
      </c>
      <c r="G17" s="77">
        <v>1804</v>
      </c>
      <c r="H17" s="77">
        <v>1260</v>
      </c>
      <c r="I17" s="77">
        <v>1290</v>
      </c>
      <c r="J17" s="77">
        <v>1271</v>
      </c>
      <c r="K17" s="77">
        <v>301</v>
      </c>
      <c r="L17" s="76">
        <f>SUM(F17:K17)</f>
        <v>7139</v>
      </c>
      <c r="M17" s="77">
        <v>1269</v>
      </c>
      <c r="N17" s="77">
        <v>1917</v>
      </c>
      <c r="O17" s="77">
        <v>1825</v>
      </c>
      <c r="P17" s="77">
        <v>2174</v>
      </c>
      <c r="Q17" s="77">
        <v>2196</v>
      </c>
      <c r="R17" s="77">
        <v>794</v>
      </c>
      <c r="S17" s="80">
        <f t="shared" si="7"/>
        <v>10175</v>
      </c>
      <c r="T17" s="76">
        <f t="shared" si="8"/>
        <v>17314</v>
      </c>
      <c r="U17" s="81"/>
      <c r="V17" s="63"/>
      <c r="W17" s="63"/>
    </row>
    <row r="18" spans="1:27" ht="38.25" hidden="1" customHeight="1" outlineLevel="1" x14ac:dyDescent="0.25">
      <c r="A18" s="73" t="s">
        <v>10</v>
      </c>
      <c r="B18" s="62" t="s">
        <v>16</v>
      </c>
      <c r="C18" s="63" t="s">
        <v>4</v>
      </c>
      <c r="D18" s="63" t="s">
        <v>9</v>
      </c>
      <c r="E18" s="62" t="s">
        <v>17</v>
      </c>
      <c r="F18" s="77">
        <v>22</v>
      </c>
      <c r="G18" s="77">
        <v>85</v>
      </c>
      <c r="H18" s="77">
        <v>104</v>
      </c>
      <c r="I18" s="77">
        <v>133</v>
      </c>
      <c r="J18" s="77">
        <v>84</v>
      </c>
      <c r="K18" s="77">
        <v>6</v>
      </c>
      <c r="L18" s="76">
        <f>SUM(F18:K18)</f>
        <v>434</v>
      </c>
      <c r="M18" s="77">
        <v>610</v>
      </c>
      <c r="N18" s="77">
        <v>1249</v>
      </c>
      <c r="O18" s="77">
        <v>1004</v>
      </c>
      <c r="P18" s="77">
        <v>1313</v>
      </c>
      <c r="Q18" s="77">
        <v>1294</v>
      </c>
      <c r="R18" s="77">
        <v>430</v>
      </c>
      <c r="S18" s="80">
        <f t="shared" si="7"/>
        <v>5900</v>
      </c>
      <c r="T18" s="76">
        <f t="shared" si="8"/>
        <v>6334</v>
      </c>
      <c r="U18" s="81"/>
      <c r="V18" s="63"/>
      <c r="W18" s="63"/>
    </row>
    <row r="19" spans="1:27" ht="25.5" hidden="1" customHeight="1" outlineLevel="1" x14ac:dyDescent="0.25">
      <c r="A19" s="73" t="s">
        <v>10</v>
      </c>
      <c r="B19" s="62" t="s">
        <v>51</v>
      </c>
      <c r="C19" s="63" t="s">
        <v>52</v>
      </c>
      <c r="D19" s="63" t="s">
        <v>9</v>
      </c>
      <c r="E19" s="62" t="s">
        <v>53</v>
      </c>
      <c r="F19" s="77">
        <v>156</v>
      </c>
      <c r="G19" s="77">
        <v>418</v>
      </c>
      <c r="H19" s="77">
        <v>1415</v>
      </c>
      <c r="I19" s="77">
        <v>1765</v>
      </c>
      <c r="J19" s="77">
        <v>1544</v>
      </c>
      <c r="K19" s="77">
        <v>310</v>
      </c>
      <c r="L19" s="76">
        <f t="shared" si="6"/>
        <v>5608</v>
      </c>
      <c r="M19" s="77">
        <v>451</v>
      </c>
      <c r="N19" s="77">
        <v>877</v>
      </c>
      <c r="O19" s="77">
        <v>1861</v>
      </c>
      <c r="P19" s="77">
        <v>2411</v>
      </c>
      <c r="Q19" s="77">
        <v>2084</v>
      </c>
      <c r="R19" s="77">
        <v>627</v>
      </c>
      <c r="S19" s="80">
        <f t="shared" si="7"/>
        <v>8311</v>
      </c>
      <c r="T19" s="76">
        <f t="shared" si="8"/>
        <v>13919</v>
      </c>
      <c r="U19" s="81"/>
      <c r="V19" s="63"/>
      <c r="W19" s="63"/>
    </row>
    <row r="20" spans="1:27" ht="29.25" hidden="1" customHeight="1" outlineLevel="1" x14ac:dyDescent="0.25">
      <c r="A20" s="73" t="s">
        <v>10</v>
      </c>
      <c r="B20" s="62" t="s">
        <v>21</v>
      </c>
      <c r="C20" s="63" t="s">
        <v>22</v>
      </c>
      <c r="D20" s="63" t="s">
        <v>9</v>
      </c>
      <c r="E20" s="62" t="s">
        <v>23</v>
      </c>
      <c r="F20" s="77">
        <v>3</v>
      </c>
      <c r="G20" s="77">
        <v>11</v>
      </c>
      <c r="H20" s="77">
        <v>41</v>
      </c>
      <c r="I20" s="77">
        <v>29</v>
      </c>
      <c r="J20" s="77">
        <v>37</v>
      </c>
      <c r="K20" s="77">
        <v>3</v>
      </c>
      <c r="L20" s="76">
        <f t="shared" si="6"/>
        <v>124</v>
      </c>
      <c r="M20" s="77">
        <v>23</v>
      </c>
      <c r="N20" s="77">
        <v>45</v>
      </c>
      <c r="O20" s="77">
        <v>70</v>
      </c>
      <c r="P20" s="77">
        <v>116</v>
      </c>
      <c r="Q20" s="77">
        <v>111</v>
      </c>
      <c r="R20" s="77">
        <v>39</v>
      </c>
      <c r="S20" s="80">
        <f t="shared" si="7"/>
        <v>404</v>
      </c>
      <c r="T20" s="76">
        <f t="shared" si="8"/>
        <v>528</v>
      </c>
      <c r="U20" s="81"/>
      <c r="V20" s="63"/>
      <c r="W20" s="63"/>
    </row>
    <row r="21" spans="1:27" collapsed="1" x14ac:dyDescent="0.25">
      <c r="A21" s="83" t="s">
        <v>41</v>
      </c>
      <c r="B21" s="84" t="s">
        <v>425</v>
      </c>
      <c r="C21" s="68"/>
      <c r="D21" s="68"/>
      <c r="E21" s="68"/>
      <c r="F21" s="85">
        <v>18</v>
      </c>
      <c r="G21" s="85">
        <v>41</v>
      </c>
      <c r="H21" s="85">
        <v>34</v>
      </c>
      <c r="I21" s="85">
        <v>23</v>
      </c>
      <c r="J21" s="85">
        <v>42</v>
      </c>
      <c r="K21" s="85">
        <v>13</v>
      </c>
      <c r="L21" s="86">
        <f t="shared" ref="L21:L23" si="17">SUM(F21:K21)</f>
        <v>171</v>
      </c>
      <c r="M21" s="85">
        <v>218</v>
      </c>
      <c r="N21" s="85">
        <v>756</v>
      </c>
      <c r="O21" s="85">
        <v>863</v>
      </c>
      <c r="P21" s="85">
        <v>1038</v>
      </c>
      <c r="Q21" s="85">
        <v>942</v>
      </c>
      <c r="R21" s="85">
        <v>510</v>
      </c>
      <c r="S21" s="86">
        <f t="shared" ref="S21:S23" si="18">SUM(M21:R21)</f>
        <v>4327</v>
      </c>
      <c r="T21" s="87">
        <f t="shared" ref="T21:T23" si="19">L21+S21</f>
        <v>4498</v>
      </c>
      <c r="U21" s="88">
        <v>797</v>
      </c>
      <c r="V21" s="88">
        <v>14247</v>
      </c>
      <c r="W21" s="88">
        <f>SUM(U21:V21)</f>
        <v>15044</v>
      </c>
    </row>
    <row r="22" spans="1:27" ht="12.75" hidden="1" customHeight="1" outlineLevel="1" x14ac:dyDescent="0.25">
      <c r="A22" s="73" t="s">
        <v>41</v>
      </c>
      <c r="B22" s="62" t="s">
        <v>40</v>
      </c>
      <c r="C22" s="63" t="s">
        <v>4</v>
      </c>
      <c r="D22" s="63" t="s">
        <v>9</v>
      </c>
      <c r="E22" s="62" t="s">
        <v>42</v>
      </c>
      <c r="F22" s="77">
        <v>18</v>
      </c>
      <c r="G22" s="77">
        <v>41</v>
      </c>
      <c r="H22" s="77">
        <v>34</v>
      </c>
      <c r="I22" s="77">
        <v>23</v>
      </c>
      <c r="J22" s="77">
        <v>42</v>
      </c>
      <c r="K22" s="77">
        <v>13</v>
      </c>
      <c r="L22" s="76">
        <f t="shared" si="17"/>
        <v>171</v>
      </c>
      <c r="M22" s="77">
        <v>218</v>
      </c>
      <c r="N22" s="77">
        <v>756</v>
      </c>
      <c r="O22" s="77">
        <v>863</v>
      </c>
      <c r="P22" s="77">
        <v>1038</v>
      </c>
      <c r="Q22" s="77">
        <v>942</v>
      </c>
      <c r="R22" s="77">
        <v>510</v>
      </c>
      <c r="S22" s="80">
        <f t="shared" si="18"/>
        <v>4327</v>
      </c>
      <c r="T22" s="80">
        <f t="shared" si="19"/>
        <v>4498</v>
      </c>
      <c r="U22" s="81"/>
      <c r="V22" s="63"/>
      <c r="W22" s="63"/>
    </row>
    <row r="23" spans="1:27" collapsed="1" x14ac:dyDescent="0.25">
      <c r="A23" s="83" t="s">
        <v>29</v>
      </c>
      <c r="B23" s="84" t="s">
        <v>425</v>
      </c>
      <c r="C23" s="68"/>
      <c r="D23" s="68"/>
      <c r="E23" s="68"/>
      <c r="F23" s="85">
        <v>1255</v>
      </c>
      <c r="G23" s="85">
        <v>2233</v>
      </c>
      <c r="H23" s="85">
        <v>2830</v>
      </c>
      <c r="I23" s="85">
        <v>2617</v>
      </c>
      <c r="J23" s="85">
        <v>1524</v>
      </c>
      <c r="K23" s="85">
        <v>351</v>
      </c>
      <c r="L23" s="86">
        <f t="shared" si="17"/>
        <v>10810</v>
      </c>
      <c r="M23" s="85">
        <v>1586</v>
      </c>
      <c r="N23" s="85">
        <v>3461</v>
      </c>
      <c r="O23" s="85">
        <v>4517</v>
      </c>
      <c r="P23" s="85">
        <v>4939</v>
      </c>
      <c r="Q23" s="85">
        <v>3402</v>
      </c>
      <c r="R23" s="85">
        <v>1025</v>
      </c>
      <c r="S23" s="86">
        <f t="shared" si="18"/>
        <v>18930</v>
      </c>
      <c r="T23" s="87">
        <f t="shared" si="19"/>
        <v>29740</v>
      </c>
      <c r="U23" s="88"/>
      <c r="V23" s="88">
        <v>51189</v>
      </c>
      <c r="W23" s="88">
        <f>SUM(U23:V23)</f>
        <v>51189</v>
      </c>
    </row>
    <row r="24" spans="1:27" ht="25.5" hidden="1" customHeight="1" outlineLevel="1" x14ac:dyDescent="0.25">
      <c r="A24" s="73" t="s">
        <v>29</v>
      </c>
      <c r="B24" s="62" t="s">
        <v>27</v>
      </c>
      <c r="C24" s="63" t="s">
        <v>28</v>
      </c>
      <c r="D24" s="63" t="s">
        <v>9</v>
      </c>
      <c r="E24" s="62" t="s">
        <v>30</v>
      </c>
      <c r="F24" s="77">
        <v>1255</v>
      </c>
      <c r="G24" s="77">
        <v>2233</v>
      </c>
      <c r="H24" s="77">
        <v>2830</v>
      </c>
      <c r="I24" s="77">
        <v>2617</v>
      </c>
      <c r="J24" s="77">
        <v>1524</v>
      </c>
      <c r="K24" s="77">
        <v>351</v>
      </c>
      <c r="L24" s="76">
        <f t="shared" si="6"/>
        <v>10810</v>
      </c>
      <c r="M24" s="77">
        <v>1586</v>
      </c>
      <c r="N24" s="77">
        <v>3461</v>
      </c>
      <c r="O24" s="77">
        <v>4517</v>
      </c>
      <c r="P24" s="77">
        <v>4939</v>
      </c>
      <c r="Q24" s="77">
        <v>3402</v>
      </c>
      <c r="R24" s="77">
        <v>1025</v>
      </c>
      <c r="S24" s="80">
        <f t="shared" si="7"/>
        <v>18930</v>
      </c>
      <c r="T24" s="80">
        <f t="shared" si="8"/>
        <v>29740</v>
      </c>
      <c r="U24" s="81"/>
      <c r="V24" s="63"/>
      <c r="W24" s="63"/>
      <c r="AA24" s="60" t="s">
        <v>70</v>
      </c>
    </row>
    <row r="25" spans="1:27" collapsed="1" x14ac:dyDescent="0.25">
      <c r="A25" s="83" t="s">
        <v>61</v>
      </c>
      <c r="B25" s="84" t="s">
        <v>425</v>
      </c>
      <c r="C25" s="68"/>
      <c r="D25" s="68"/>
      <c r="E25" s="68"/>
      <c r="F25" s="85">
        <v>32</v>
      </c>
      <c r="G25" s="85">
        <v>81</v>
      </c>
      <c r="H25" s="85">
        <v>75</v>
      </c>
      <c r="I25" s="85">
        <v>98</v>
      </c>
      <c r="J25" s="85">
        <v>139</v>
      </c>
      <c r="K25" s="85">
        <v>45</v>
      </c>
      <c r="L25" s="86">
        <f t="shared" ref="L25" si="20">SUM(F25:K25)</f>
        <v>470</v>
      </c>
      <c r="M25" s="85">
        <v>625</v>
      </c>
      <c r="N25" s="85">
        <v>1731</v>
      </c>
      <c r="O25" s="85">
        <v>2400</v>
      </c>
      <c r="P25" s="85">
        <v>2736</v>
      </c>
      <c r="Q25" s="85">
        <v>2052</v>
      </c>
      <c r="R25" s="85">
        <v>918</v>
      </c>
      <c r="S25" s="86">
        <f t="shared" ref="S25" si="21">SUM(M25:R25)</f>
        <v>10462</v>
      </c>
      <c r="T25" s="87">
        <f t="shared" ref="T25" si="22">L25+S25</f>
        <v>10932</v>
      </c>
      <c r="U25" s="88">
        <v>1007</v>
      </c>
      <c r="V25" s="88">
        <v>22320</v>
      </c>
      <c r="W25" s="88">
        <f>SUM(U25:V25)</f>
        <v>23327</v>
      </c>
    </row>
    <row r="26" spans="1:27" hidden="1" outlineLevel="1" x14ac:dyDescent="0.25">
      <c r="A26" s="73" t="s">
        <v>61</v>
      </c>
      <c r="B26" s="62" t="s">
        <v>60</v>
      </c>
      <c r="C26" s="63" t="s">
        <v>4</v>
      </c>
      <c r="D26" s="63" t="s">
        <v>9</v>
      </c>
      <c r="E26" s="62" t="s">
        <v>62</v>
      </c>
      <c r="F26" s="77">
        <v>32</v>
      </c>
      <c r="G26" s="77">
        <v>81</v>
      </c>
      <c r="H26" s="77">
        <v>75</v>
      </c>
      <c r="I26" s="77">
        <v>98</v>
      </c>
      <c r="J26" s="77">
        <v>139</v>
      </c>
      <c r="K26" s="77">
        <v>45</v>
      </c>
      <c r="L26" s="76">
        <f t="shared" si="6"/>
        <v>470</v>
      </c>
      <c r="M26" s="77">
        <v>625</v>
      </c>
      <c r="N26" s="77">
        <v>1731</v>
      </c>
      <c r="O26" s="77">
        <v>2400</v>
      </c>
      <c r="P26" s="77">
        <v>2736</v>
      </c>
      <c r="Q26" s="77">
        <v>2052</v>
      </c>
      <c r="R26" s="77">
        <v>918</v>
      </c>
      <c r="S26" s="77">
        <f t="shared" si="7"/>
        <v>10462</v>
      </c>
      <c r="T26" s="77">
        <f t="shared" si="8"/>
        <v>10932</v>
      </c>
      <c r="U26" s="79"/>
      <c r="V26" s="63"/>
      <c r="W26" s="63"/>
    </row>
    <row r="27" spans="1:27" collapsed="1" x14ac:dyDescent="0.25">
      <c r="A27" s="83" t="s">
        <v>63</v>
      </c>
      <c r="B27" s="84" t="s">
        <v>426</v>
      </c>
      <c r="C27" s="68"/>
      <c r="D27" s="68"/>
      <c r="E27" s="68"/>
      <c r="F27" s="85">
        <f t="shared" ref="F27:W27" si="23">F3+F14+F16+F21+F23+F25</f>
        <v>20881</v>
      </c>
      <c r="G27" s="85">
        <f t="shared" si="23"/>
        <v>30715</v>
      </c>
      <c r="H27" s="85">
        <f t="shared" si="23"/>
        <v>35449</v>
      </c>
      <c r="I27" s="85">
        <f t="shared" si="23"/>
        <v>36823</v>
      </c>
      <c r="J27" s="85">
        <f t="shared" si="23"/>
        <v>29301</v>
      </c>
      <c r="K27" s="85">
        <f t="shared" si="23"/>
        <v>7189</v>
      </c>
      <c r="L27" s="86">
        <f t="shared" si="23"/>
        <v>160358</v>
      </c>
      <c r="M27" s="85">
        <f t="shared" si="23"/>
        <v>8560</v>
      </c>
      <c r="N27" s="85">
        <f t="shared" si="23"/>
        <v>16219</v>
      </c>
      <c r="O27" s="85">
        <f t="shared" si="23"/>
        <v>23018</v>
      </c>
      <c r="P27" s="85">
        <f t="shared" si="23"/>
        <v>25209</v>
      </c>
      <c r="Q27" s="85">
        <f t="shared" si="23"/>
        <v>20127</v>
      </c>
      <c r="R27" s="85">
        <f t="shared" si="23"/>
        <v>6831</v>
      </c>
      <c r="S27" s="86">
        <f t="shared" si="23"/>
        <v>99964</v>
      </c>
      <c r="T27" s="87">
        <f t="shared" si="23"/>
        <v>260322</v>
      </c>
      <c r="U27" s="88">
        <f t="shared" si="23"/>
        <v>172699</v>
      </c>
      <c r="V27" s="88">
        <f t="shared" si="23"/>
        <v>161254</v>
      </c>
      <c r="W27" s="88">
        <f t="shared" si="23"/>
        <v>333953</v>
      </c>
    </row>
    <row r="28" spans="1:27" x14ac:dyDescent="0.25">
      <c r="F28" s="78"/>
      <c r="G28" s="78"/>
      <c r="H28" s="78"/>
      <c r="I28" s="78"/>
      <c r="J28" s="78"/>
      <c r="K28" s="78"/>
      <c r="L28" s="78"/>
    </row>
  </sheetData>
  <mergeCells count="10">
    <mergeCell ref="M1:S1"/>
    <mergeCell ref="T1:T2"/>
    <mergeCell ref="U4:U13"/>
    <mergeCell ref="A1:A2"/>
    <mergeCell ref="U1:W1"/>
    <mergeCell ref="B1:B2"/>
    <mergeCell ref="C1:C2"/>
    <mergeCell ref="D1:D2"/>
    <mergeCell ref="E1:E2"/>
    <mergeCell ref="F1:L1"/>
  </mergeCells>
  <pageMargins left="0.45" right="0.45" top="0.75" bottom="0.75" header="0.3" footer="0.3"/>
  <pageSetup paperSize="9" scale="90" orientation="landscape" r:id="rId1"/>
  <ignoredErrors>
    <ignoredError sqref="F16:K16 G3:K3 M16:T16 M3:S3" formulaRange="1"/>
    <ignoredError sqref="C15:C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90" zoomScaleNormal="90" workbookViewId="0">
      <selection activeCell="A31" sqref="A31"/>
    </sheetView>
  </sheetViews>
  <sheetFormatPr defaultRowHeight="12.75" outlineLevelCol="1" x14ac:dyDescent="0.25"/>
  <cols>
    <col min="1" max="1" width="63.140625" style="60" customWidth="1"/>
    <col min="2" max="2" width="13" style="60" customWidth="1"/>
    <col min="3" max="3" width="9.42578125" style="60" customWidth="1"/>
    <col min="4" max="4" width="13.28515625" style="60" customWidth="1"/>
    <col min="5" max="5" width="39.140625" style="60" customWidth="1"/>
    <col min="6" max="11" width="10.85546875" style="60" customWidth="1" outlineLevel="1"/>
    <col min="12" max="12" width="10.85546875" style="60" customWidth="1"/>
    <col min="13" max="18" width="10.85546875" style="60" customWidth="1" outlineLevel="1"/>
    <col min="19" max="19" width="10.7109375" style="60" customWidth="1"/>
    <col min="20" max="20" width="9.85546875" style="60" customWidth="1"/>
    <col min="21" max="16384" width="9.140625" style="60"/>
  </cols>
  <sheetData>
    <row r="1" spans="1:20" ht="63.75" customHeight="1" x14ac:dyDescent="0.25">
      <c r="A1" s="96" t="s">
        <v>64</v>
      </c>
      <c r="B1" s="96" t="s">
        <v>65</v>
      </c>
      <c r="C1" s="96" t="s">
        <v>66</v>
      </c>
      <c r="D1" s="96" t="s">
        <v>67</v>
      </c>
      <c r="E1" s="96" t="s">
        <v>68</v>
      </c>
      <c r="F1" s="89" t="s">
        <v>71</v>
      </c>
      <c r="G1" s="89"/>
      <c r="H1" s="89"/>
      <c r="I1" s="89"/>
      <c r="J1" s="89"/>
      <c r="K1" s="89"/>
      <c r="L1" s="89"/>
      <c r="M1" s="89" t="s">
        <v>72</v>
      </c>
      <c r="N1" s="89"/>
      <c r="O1" s="89"/>
      <c r="P1" s="89"/>
      <c r="Q1" s="89"/>
      <c r="R1" s="89"/>
      <c r="S1" s="89"/>
      <c r="T1" s="90" t="s">
        <v>73</v>
      </c>
    </row>
    <row r="2" spans="1:20" ht="63.75" customHeight="1" x14ac:dyDescent="0.25">
      <c r="A2" s="97"/>
      <c r="B2" s="97"/>
      <c r="C2" s="97"/>
      <c r="D2" s="97"/>
      <c r="E2" s="97"/>
      <c r="F2" s="61" t="s">
        <v>3</v>
      </c>
      <c r="G2" s="61" t="s">
        <v>1</v>
      </c>
      <c r="H2" s="61" t="s">
        <v>7</v>
      </c>
      <c r="I2" s="61" t="s">
        <v>6</v>
      </c>
      <c r="J2" s="61" t="s">
        <v>0</v>
      </c>
      <c r="K2" s="61" t="s">
        <v>69</v>
      </c>
      <c r="L2" s="61" t="s">
        <v>63</v>
      </c>
      <c r="M2" s="61" t="s">
        <v>3</v>
      </c>
      <c r="N2" s="61" t="s">
        <v>1</v>
      </c>
      <c r="O2" s="61" t="s">
        <v>7</v>
      </c>
      <c r="P2" s="61" t="s">
        <v>6</v>
      </c>
      <c r="Q2" s="61" t="s">
        <v>0</v>
      </c>
      <c r="R2" s="61" t="s">
        <v>69</v>
      </c>
      <c r="S2" s="61" t="s">
        <v>63</v>
      </c>
      <c r="T2" s="91"/>
    </row>
    <row r="3" spans="1:20" ht="25.5" x14ac:dyDescent="0.25">
      <c r="A3" s="62" t="s">
        <v>31</v>
      </c>
      <c r="B3" s="63" t="s">
        <v>32</v>
      </c>
      <c r="C3" s="63" t="s">
        <v>9</v>
      </c>
      <c r="D3" s="63" t="s">
        <v>14</v>
      </c>
      <c r="E3" s="62" t="s">
        <v>33</v>
      </c>
      <c r="F3" s="64">
        <v>519</v>
      </c>
      <c r="G3" s="64">
        <v>648</v>
      </c>
      <c r="H3" s="64">
        <v>907</v>
      </c>
      <c r="I3" s="64">
        <v>842</v>
      </c>
      <c r="J3" s="64">
        <v>504</v>
      </c>
      <c r="K3" s="64">
        <v>113</v>
      </c>
      <c r="L3" s="65">
        <f>SUM(F3:K3)</f>
        <v>3533</v>
      </c>
      <c r="M3" s="64">
        <v>1</v>
      </c>
      <c r="N3" s="64">
        <v>2</v>
      </c>
      <c r="O3" s="64">
        <v>1</v>
      </c>
      <c r="P3" s="64">
        <v>3</v>
      </c>
      <c r="Q3" s="64"/>
      <c r="R3" s="64"/>
      <c r="S3" s="65">
        <f>SUM(M3:R3)</f>
        <v>7</v>
      </c>
      <c r="T3" s="65">
        <f>L3+S3</f>
        <v>3540</v>
      </c>
    </row>
    <row r="4" spans="1:20" x14ac:dyDescent="0.25">
      <c r="A4" s="62" t="s">
        <v>57</v>
      </c>
      <c r="B4" s="63" t="s">
        <v>58</v>
      </c>
      <c r="C4" s="63" t="s">
        <v>9</v>
      </c>
      <c r="D4" s="63" t="s">
        <v>14</v>
      </c>
      <c r="E4" s="62" t="s">
        <v>59</v>
      </c>
      <c r="F4" s="64">
        <v>1398</v>
      </c>
      <c r="G4" s="64">
        <v>2337</v>
      </c>
      <c r="H4" s="64">
        <v>2711</v>
      </c>
      <c r="I4" s="64">
        <v>2486</v>
      </c>
      <c r="J4" s="64">
        <v>1763</v>
      </c>
      <c r="K4" s="64">
        <v>534</v>
      </c>
      <c r="L4" s="65">
        <f t="shared" ref="L4:L20" si="0">SUM(F4:K4)</f>
        <v>11229</v>
      </c>
      <c r="M4" s="64">
        <v>2</v>
      </c>
      <c r="N4" s="64">
        <v>4</v>
      </c>
      <c r="O4" s="64">
        <v>12</v>
      </c>
      <c r="P4" s="64">
        <v>6</v>
      </c>
      <c r="Q4" s="64">
        <v>2</v>
      </c>
      <c r="R4" s="64">
        <v>2</v>
      </c>
      <c r="S4" s="65">
        <f t="shared" ref="S4:S20" si="1">SUM(M4:R4)</f>
        <v>28</v>
      </c>
      <c r="T4" s="65">
        <f t="shared" ref="T4:T20" si="2">L4+S4</f>
        <v>11257</v>
      </c>
    </row>
    <row r="5" spans="1:20" x14ac:dyDescent="0.25">
      <c r="A5" s="62" t="s">
        <v>54</v>
      </c>
      <c r="B5" s="63" t="s">
        <v>55</v>
      </c>
      <c r="C5" s="63" t="s">
        <v>9</v>
      </c>
      <c r="D5" s="63" t="s">
        <v>14</v>
      </c>
      <c r="E5" s="62" t="s">
        <v>56</v>
      </c>
      <c r="F5" s="64">
        <v>2700</v>
      </c>
      <c r="G5" s="64">
        <v>3917</v>
      </c>
      <c r="H5" s="64">
        <v>2635</v>
      </c>
      <c r="I5" s="64">
        <v>2811</v>
      </c>
      <c r="J5" s="64">
        <v>2235</v>
      </c>
      <c r="K5" s="64">
        <v>415</v>
      </c>
      <c r="L5" s="65">
        <f t="shared" si="0"/>
        <v>14713</v>
      </c>
      <c r="M5" s="64">
        <v>25</v>
      </c>
      <c r="N5" s="64">
        <v>5</v>
      </c>
      <c r="O5" s="64">
        <v>8</v>
      </c>
      <c r="P5" s="64">
        <v>10</v>
      </c>
      <c r="Q5" s="64">
        <v>8</v>
      </c>
      <c r="R5" s="64">
        <v>1</v>
      </c>
      <c r="S5" s="65">
        <f t="shared" si="1"/>
        <v>57</v>
      </c>
      <c r="T5" s="65">
        <f t="shared" si="2"/>
        <v>14770</v>
      </c>
    </row>
    <row r="6" spans="1:20" x14ac:dyDescent="0.25">
      <c r="A6" s="62" t="s">
        <v>48</v>
      </c>
      <c r="B6" s="63" t="s">
        <v>49</v>
      </c>
      <c r="C6" s="63" t="s">
        <v>9</v>
      </c>
      <c r="D6" s="63" t="s">
        <v>14</v>
      </c>
      <c r="E6" s="62" t="s">
        <v>50</v>
      </c>
      <c r="F6" s="64">
        <v>6063</v>
      </c>
      <c r="G6" s="64">
        <v>10564</v>
      </c>
      <c r="H6" s="64">
        <v>10140</v>
      </c>
      <c r="I6" s="64">
        <v>12637</v>
      </c>
      <c r="J6" s="64">
        <v>9175</v>
      </c>
      <c r="K6" s="64">
        <v>2067</v>
      </c>
      <c r="L6" s="65">
        <f t="shared" si="0"/>
        <v>50646</v>
      </c>
      <c r="M6" s="64">
        <v>1</v>
      </c>
      <c r="N6" s="64"/>
      <c r="O6" s="64">
        <v>1</v>
      </c>
      <c r="P6" s="64">
        <v>1</v>
      </c>
      <c r="Q6" s="64"/>
      <c r="R6" s="64"/>
      <c r="S6" s="65">
        <f t="shared" si="1"/>
        <v>3</v>
      </c>
      <c r="T6" s="65">
        <f t="shared" si="2"/>
        <v>50649</v>
      </c>
    </row>
    <row r="7" spans="1:20" x14ac:dyDescent="0.25">
      <c r="A7" s="62" t="s">
        <v>34</v>
      </c>
      <c r="B7" s="63" t="s">
        <v>35</v>
      </c>
      <c r="C7" s="63" t="s">
        <v>9</v>
      </c>
      <c r="D7" s="63" t="s">
        <v>14</v>
      </c>
      <c r="E7" s="62" t="s">
        <v>36</v>
      </c>
      <c r="F7" s="64">
        <v>2</v>
      </c>
      <c r="G7" s="64">
        <v>32</v>
      </c>
      <c r="H7" s="64">
        <v>632</v>
      </c>
      <c r="I7" s="64">
        <v>251</v>
      </c>
      <c r="J7" s="64">
        <v>254</v>
      </c>
      <c r="K7" s="64">
        <v>74</v>
      </c>
      <c r="L7" s="65">
        <f t="shared" si="0"/>
        <v>1245</v>
      </c>
      <c r="M7" s="64">
        <v>9</v>
      </c>
      <c r="N7" s="64">
        <v>139</v>
      </c>
      <c r="O7" s="64">
        <v>629</v>
      </c>
      <c r="P7" s="64">
        <v>281</v>
      </c>
      <c r="Q7" s="64">
        <v>154</v>
      </c>
      <c r="R7" s="64">
        <v>59</v>
      </c>
      <c r="S7" s="65">
        <f t="shared" si="1"/>
        <v>1271</v>
      </c>
      <c r="T7" s="65">
        <f t="shared" si="2"/>
        <v>2516</v>
      </c>
    </row>
    <row r="8" spans="1:20" x14ac:dyDescent="0.25">
      <c r="A8" s="62" t="s">
        <v>37</v>
      </c>
      <c r="B8" s="63" t="s">
        <v>38</v>
      </c>
      <c r="C8" s="63" t="s">
        <v>9</v>
      </c>
      <c r="D8" s="63" t="s">
        <v>14</v>
      </c>
      <c r="E8" s="62" t="s">
        <v>39</v>
      </c>
      <c r="F8" s="64">
        <v>6057</v>
      </c>
      <c r="G8" s="64">
        <v>6525</v>
      </c>
      <c r="H8" s="64">
        <v>6803</v>
      </c>
      <c r="I8" s="64">
        <v>6335</v>
      </c>
      <c r="J8" s="64">
        <v>5589</v>
      </c>
      <c r="K8" s="64">
        <v>1720</v>
      </c>
      <c r="L8" s="65">
        <f t="shared" si="0"/>
        <v>33029</v>
      </c>
      <c r="M8" s="64">
        <v>1322</v>
      </c>
      <c r="N8" s="64">
        <v>921</v>
      </c>
      <c r="O8" s="64">
        <v>2208</v>
      </c>
      <c r="P8" s="64">
        <v>1919</v>
      </c>
      <c r="Q8" s="64">
        <v>1298</v>
      </c>
      <c r="R8" s="64">
        <v>315</v>
      </c>
      <c r="S8" s="65">
        <f t="shared" si="1"/>
        <v>7983</v>
      </c>
      <c r="T8" s="65">
        <f t="shared" si="2"/>
        <v>41012</v>
      </c>
    </row>
    <row r="9" spans="1:20" x14ac:dyDescent="0.25">
      <c r="A9" s="62" t="s">
        <v>18</v>
      </c>
      <c r="B9" s="63" t="s">
        <v>19</v>
      </c>
      <c r="C9" s="63" t="s">
        <v>9</v>
      </c>
      <c r="D9" s="63" t="s">
        <v>14</v>
      </c>
      <c r="E9" s="62" t="s">
        <v>20</v>
      </c>
      <c r="F9" s="64">
        <v>750</v>
      </c>
      <c r="G9" s="64">
        <v>758</v>
      </c>
      <c r="H9" s="64">
        <v>2394</v>
      </c>
      <c r="I9" s="64">
        <v>1851</v>
      </c>
      <c r="J9" s="64">
        <v>1572</v>
      </c>
      <c r="K9" s="64">
        <v>445</v>
      </c>
      <c r="L9" s="65">
        <f t="shared" si="0"/>
        <v>7770</v>
      </c>
      <c r="M9" s="64">
        <v>1694</v>
      </c>
      <c r="N9" s="64">
        <v>3127</v>
      </c>
      <c r="O9" s="64">
        <v>4538</v>
      </c>
      <c r="P9" s="64">
        <v>4246</v>
      </c>
      <c r="Q9" s="64">
        <v>3147</v>
      </c>
      <c r="R9" s="64">
        <v>919</v>
      </c>
      <c r="S9" s="65">
        <f t="shared" si="1"/>
        <v>17671</v>
      </c>
      <c r="T9" s="65">
        <f t="shared" si="2"/>
        <v>25441</v>
      </c>
    </row>
    <row r="10" spans="1:20" x14ac:dyDescent="0.25">
      <c r="A10" s="62" t="s">
        <v>12</v>
      </c>
      <c r="B10" s="63" t="s">
        <v>13</v>
      </c>
      <c r="C10" s="63" t="s">
        <v>9</v>
      </c>
      <c r="D10" s="63" t="s">
        <v>14</v>
      </c>
      <c r="E10" s="62" t="s">
        <v>15</v>
      </c>
      <c r="F10" s="64"/>
      <c r="G10" s="64">
        <v>267</v>
      </c>
      <c r="H10" s="64">
        <v>1755</v>
      </c>
      <c r="I10" s="64">
        <v>2054</v>
      </c>
      <c r="J10" s="64">
        <v>2162</v>
      </c>
      <c r="K10" s="64">
        <v>476</v>
      </c>
      <c r="L10" s="65">
        <f t="shared" si="0"/>
        <v>6714</v>
      </c>
      <c r="M10" s="64"/>
      <c r="N10" s="64">
        <v>262</v>
      </c>
      <c r="O10" s="64">
        <v>975</v>
      </c>
      <c r="P10" s="64">
        <v>1386</v>
      </c>
      <c r="Q10" s="64">
        <v>1314</v>
      </c>
      <c r="R10" s="64">
        <v>341</v>
      </c>
      <c r="S10" s="65">
        <f t="shared" si="1"/>
        <v>4278</v>
      </c>
      <c r="T10" s="65">
        <f t="shared" si="2"/>
        <v>10992</v>
      </c>
    </row>
    <row r="11" spans="1:20" ht="25.5" x14ac:dyDescent="0.25">
      <c r="A11" s="62" t="s">
        <v>43</v>
      </c>
      <c r="B11" s="63" t="s">
        <v>44</v>
      </c>
      <c r="C11" s="63" t="s">
        <v>9</v>
      </c>
      <c r="D11" s="63" t="s">
        <v>14</v>
      </c>
      <c r="E11" s="62" t="s">
        <v>45</v>
      </c>
      <c r="F11" s="64">
        <v>245</v>
      </c>
      <c r="G11" s="64">
        <v>528</v>
      </c>
      <c r="H11" s="64">
        <v>701</v>
      </c>
      <c r="I11" s="64">
        <v>780</v>
      </c>
      <c r="J11" s="64">
        <v>547</v>
      </c>
      <c r="K11" s="64">
        <v>111</v>
      </c>
      <c r="L11" s="65">
        <f t="shared" si="0"/>
        <v>2912</v>
      </c>
      <c r="M11" s="64">
        <v>140</v>
      </c>
      <c r="N11" s="64">
        <v>241</v>
      </c>
      <c r="O11" s="64">
        <v>519</v>
      </c>
      <c r="P11" s="64">
        <v>484</v>
      </c>
      <c r="Q11" s="64">
        <v>369</v>
      </c>
      <c r="R11" s="64">
        <v>101</v>
      </c>
      <c r="S11" s="65">
        <f t="shared" si="1"/>
        <v>1854</v>
      </c>
      <c r="T11" s="65">
        <f t="shared" si="2"/>
        <v>4766</v>
      </c>
    </row>
    <row r="12" spans="1:20" x14ac:dyDescent="0.25">
      <c r="A12" s="62" t="s">
        <v>46</v>
      </c>
      <c r="B12" s="63" t="s">
        <v>4</v>
      </c>
      <c r="C12" s="63" t="s">
        <v>9</v>
      </c>
      <c r="D12" s="63" t="s">
        <v>14</v>
      </c>
      <c r="E12" s="62" t="s">
        <v>47</v>
      </c>
      <c r="F12" s="64">
        <v>403</v>
      </c>
      <c r="G12" s="64">
        <v>354</v>
      </c>
      <c r="H12" s="64">
        <v>931</v>
      </c>
      <c r="I12" s="64">
        <v>722</v>
      </c>
      <c r="J12" s="64">
        <v>713</v>
      </c>
      <c r="K12" s="64">
        <v>163</v>
      </c>
      <c r="L12" s="65">
        <f t="shared" si="0"/>
        <v>3286</v>
      </c>
      <c r="M12" s="64">
        <v>14</v>
      </c>
      <c r="N12" s="64">
        <v>14</v>
      </c>
      <c r="O12" s="64">
        <v>39</v>
      </c>
      <c r="P12" s="64">
        <v>29</v>
      </c>
      <c r="Q12" s="64">
        <v>26</v>
      </c>
      <c r="R12" s="64">
        <v>9</v>
      </c>
      <c r="S12" s="65">
        <f t="shared" si="1"/>
        <v>131</v>
      </c>
      <c r="T12" s="65">
        <f t="shared" si="2"/>
        <v>3417</v>
      </c>
    </row>
    <row r="13" spans="1:20" x14ac:dyDescent="0.25">
      <c r="A13" s="62" t="s">
        <v>24</v>
      </c>
      <c r="B13" s="63" t="s">
        <v>4</v>
      </c>
      <c r="C13" s="63" t="s">
        <v>9</v>
      </c>
      <c r="D13" s="63" t="s">
        <v>25</v>
      </c>
      <c r="E13" s="62" t="s">
        <v>26</v>
      </c>
      <c r="F13" s="64">
        <v>45</v>
      </c>
      <c r="G13" s="64">
        <v>112</v>
      </c>
      <c r="H13" s="64">
        <v>81</v>
      </c>
      <c r="I13" s="64">
        <v>99</v>
      </c>
      <c r="J13" s="64">
        <v>146</v>
      </c>
      <c r="K13" s="64">
        <v>42</v>
      </c>
      <c r="L13" s="65">
        <f t="shared" si="0"/>
        <v>525</v>
      </c>
      <c r="M13" s="64">
        <v>570</v>
      </c>
      <c r="N13" s="64">
        <v>1468</v>
      </c>
      <c r="O13" s="64">
        <v>1548</v>
      </c>
      <c r="P13" s="64">
        <v>2117</v>
      </c>
      <c r="Q13" s="64">
        <v>1728</v>
      </c>
      <c r="R13" s="64">
        <v>741</v>
      </c>
      <c r="S13" s="65">
        <f t="shared" si="1"/>
        <v>8172</v>
      </c>
      <c r="T13" s="65">
        <f t="shared" si="2"/>
        <v>8697</v>
      </c>
    </row>
    <row r="14" spans="1:20" x14ac:dyDescent="0.25">
      <c r="A14" s="62" t="s">
        <v>8</v>
      </c>
      <c r="B14" s="63" t="s">
        <v>4</v>
      </c>
      <c r="C14" s="63" t="s">
        <v>9</v>
      </c>
      <c r="D14" s="63" t="s">
        <v>10</v>
      </c>
      <c r="E14" s="62" t="s">
        <v>11</v>
      </c>
      <c r="F14" s="64">
        <v>1213</v>
      </c>
      <c r="G14" s="64">
        <v>1804</v>
      </c>
      <c r="H14" s="64">
        <v>1260</v>
      </c>
      <c r="I14" s="64">
        <v>1290</v>
      </c>
      <c r="J14" s="64">
        <v>1271</v>
      </c>
      <c r="K14" s="64">
        <v>301</v>
      </c>
      <c r="L14" s="65">
        <f t="shared" si="0"/>
        <v>7139</v>
      </c>
      <c r="M14" s="64">
        <v>1269</v>
      </c>
      <c r="N14" s="64">
        <v>1917</v>
      </c>
      <c r="O14" s="64">
        <v>1825</v>
      </c>
      <c r="P14" s="64">
        <v>2174</v>
      </c>
      <c r="Q14" s="64">
        <v>2196</v>
      </c>
      <c r="R14" s="64">
        <v>794</v>
      </c>
      <c r="S14" s="65">
        <f t="shared" si="1"/>
        <v>10175</v>
      </c>
      <c r="T14" s="65">
        <f t="shared" si="2"/>
        <v>17314</v>
      </c>
    </row>
    <row r="15" spans="1:20" ht="25.5" x14ac:dyDescent="0.25">
      <c r="A15" s="62" t="s">
        <v>16</v>
      </c>
      <c r="B15" s="63" t="s">
        <v>4</v>
      </c>
      <c r="C15" s="63" t="s">
        <v>9</v>
      </c>
      <c r="D15" s="63" t="s">
        <v>10</v>
      </c>
      <c r="E15" s="62" t="s">
        <v>17</v>
      </c>
      <c r="F15" s="64">
        <v>22</v>
      </c>
      <c r="G15" s="64">
        <v>85</v>
      </c>
      <c r="H15" s="64">
        <v>104</v>
      </c>
      <c r="I15" s="64">
        <v>133</v>
      </c>
      <c r="J15" s="64">
        <v>84</v>
      </c>
      <c r="K15" s="64">
        <v>6</v>
      </c>
      <c r="L15" s="65">
        <f t="shared" si="0"/>
        <v>434</v>
      </c>
      <c r="M15" s="64">
        <v>610</v>
      </c>
      <c r="N15" s="64">
        <v>1249</v>
      </c>
      <c r="O15" s="64">
        <v>1004</v>
      </c>
      <c r="P15" s="64">
        <v>1313</v>
      </c>
      <c r="Q15" s="64">
        <v>1294</v>
      </c>
      <c r="R15" s="64">
        <v>430</v>
      </c>
      <c r="S15" s="65">
        <f t="shared" si="1"/>
        <v>5900</v>
      </c>
      <c r="T15" s="65">
        <f t="shared" si="2"/>
        <v>6334</v>
      </c>
    </row>
    <row r="16" spans="1:20" x14ac:dyDescent="0.25">
      <c r="A16" s="62" t="s">
        <v>51</v>
      </c>
      <c r="B16" s="63" t="s">
        <v>52</v>
      </c>
      <c r="C16" s="63" t="s">
        <v>9</v>
      </c>
      <c r="D16" s="63" t="s">
        <v>10</v>
      </c>
      <c r="E16" s="62" t="s">
        <v>53</v>
      </c>
      <c r="F16" s="64">
        <v>156</v>
      </c>
      <c r="G16" s="64">
        <v>418</v>
      </c>
      <c r="H16" s="64">
        <v>1415</v>
      </c>
      <c r="I16" s="64">
        <v>1765</v>
      </c>
      <c r="J16" s="64">
        <v>1544</v>
      </c>
      <c r="K16" s="64">
        <v>310</v>
      </c>
      <c r="L16" s="65">
        <f t="shared" si="0"/>
        <v>5608</v>
      </c>
      <c r="M16" s="64">
        <v>451</v>
      </c>
      <c r="N16" s="64">
        <v>877</v>
      </c>
      <c r="O16" s="64">
        <v>1861</v>
      </c>
      <c r="P16" s="64">
        <v>2411</v>
      </c>
      <c r="Q16" s="64">
        <v>2084</v>
      </c>
      <c r="R16" s="64">
        <v>627</v>
      </c>
      <c r="S16" s="65">
        <f t="shared" si="1"/>
        <v>8311</v>
      </c>
      <c r="T16" s="65">
        <f t="shared" si="2"/>
        <v>13919</v>
      </c>
    </row>
    <row r="17" spans="1:20" ht="29.25" customHeight="1" x14ac:dyDescent="0.25">
      <c r="A17" s="62" t="s">
        <v>21</v>
      </c>
      <c r="B17" s="63" t="s">
        <v>22</v>
      </c>
      <c r="C17" s="63" t="s">
        <v>9</v>
      </c>
      <c r="D17" s="63" t="s">
        <v>10</v>
      </c>
      <c r="E17" s="62" t="s">
        <v>23</v>
      </c>
      <c r="F17" s="64">
        <v>3</v>
      </c>
      <c r="G17" s="64">
        <v>11</v>
      </c>
      <c r="H17" s="64">
        <v>41</v>
      </c>
      <c r="I17" s="64">
        <v>29</v>
      </c>
      <c r="J17" s="64">
        <v>37</v>
      </c>
      <c r="K17" s="64">
        <v>3</v>
      </c>
      <c r="L17" s="65">
        <f t="shared" si="0"/>
        <v>124</v>
      </c>
      <c r="M17" s="64">
        <v>23</v>
      </c>
      <c r="N17" s="64">
        <v>45</v>
      </c>
      <c r="O17" s="64">
        <v>70</v>
      </c>
      <c r="P17" s="64">
        <v>116</v>
      </c>
      <c r="Q17" s="64">
        <v>111</v>
      </c>
      <c r="R17" s="64">
        <v>39</v>
      </c>
      <c r="S17" s="65">
        <f t="shared" si="1"/>
        <v>404</v>
      </c>
      <c r="T17" s="65">
        <f t="shared" si="2"/>
        <v>528</v>
      </c>
    </row>
    <row r="18" spans="1:20" x14ac:dyDescent="0.25">
      <c r="A18" s="62" t="s">
        <v>40</v>
      </c>
      <c r="B18" s="63" t="s">
        <v>4</v>
      </c>
      <c r="C18" s="63" t="s">
        <v>9</v>
      </c>
      <c r="D18" s="63" t="s">
        <v>41</v>
      </c>
      <c r="E18" s="62" t="s">
        <v>42</v>
      </c>
      <c r="F18" s="64">
        <v>18</v>
      </c>
      <c r="G18" s="64">
        <v>41</v>
      </c>
      <c r="H18" s="64">
        <v>34</v>
      </c>
      <c r="I18" s="64">
        <v>23</v>
      </c>
      <c r="J18" s="64">
        <v>42</v>
      </c>
      <c r="K18" s="64">
        <v>13</v>
      </c>
      <c r="L18" s="65">
        <f t="shared" si="0"/>
        <v>171</v>
      </c>
      <c r="M18" s="64">
        <v>218</v>
      </c>
      <c r="N18" s="64">
        <v>756</v>
      </c>
      <c r="O18" s="64">
        <v>863</v>
      </c>
      <c r="P18" s="64">
        <v>1038</v>
      </c>
      <c r="Q18" s="64">
        <v>942</v>
      </c>
      <c r="R18" s="64">
        <v>510</v>
      </c>
      <c r="S18" s="65">
        <f t="shared" si="1"/>
        <v>4327</v>
      </c>
      <c r="T18" s="65">
        <f t="shared" si="2"/>
        <v>4498</v>
      </c>
    </row>
    <row r="19" spans="1:20" ht="25.5" x14ac:dyDescent="0.25">
      <c r="A19" s="62" t="s">
        <v>27</v>
      </c>
      <c r="B19" s="63" t="s">
        <v>28</v>
      </c>
      <c r="C19" s="63" t="s">
        <v>9</v>
      </c>
      <c r="D19" s="63" t="s">
        <v>29</v>
      </c>
      <c r="E19" s="62" t="s">
        <v>30</v>
      </c>
      <c r="F19" s="64">
        <v>1255</v>
      </c>
      <c r="G19" s="64">
        <v>2233</v>
      </c>
      <c r="H19" s="64">
        <v>2830</v>
      </c>
      <c r="I19" s="64">
        <v>2617</v>
      </c>
      <c r="J19" s="64">
        <v>1524</v>
      </c>
      <c r="K19" s="64">
        <v>351</v>
      </c>
      <c r="L19" s="65">
        <f t="shared" si="0"/>
        <v>10810</v>
      </c>
      <c r="M19" s="64">
        <v>1586</v>
      </c>
      <c r="N19" s="64">
        <v>3461</v>
      </c>
      <c r="O19" s="64">
        <v>4517</v>
      </c>
      <c r="P19" s="64">
        <v>4939</v>
      </c>
      <c r="Q19" s="64">
        <v>3402</v>
      </c>
      <c r="R19" s="64">
        <v>1025</v>
      </c>
      <c r="S19" s="65">
        <f t="shared" si="1"/>
        <v>18930</v>
      </c>
      <c r="T19" s="65">
        <f t="shared" si="2"/>
        <v>29740</v>
      </c>
    </row>
    <row r="20" spans="1:20" x14ac:dyDescent="0.25">
      <c r="A20" s="62" t="s">
        <v>60</v>
      </c>
      <c r="B20" s="63" t="s">
        <v>4</v>
      </c>
      <c r="C20" s="63" t="s">
        <v>9</v>
      </c>
      <c r="D20" s="63" t="s">
        <v>61</v>
      </c>
      <c r="E20" s="62" t="s">
        <v>62</v>
      </c>
      <c r="F20" s="64">
        <v>32</v>
      </c>
      <c r="G20" s="64">
        <v>81</v>
      </c>
      <c r="H20" s="64">
        <v>75</v>
      </c>
      <c r="I20" s="64">
        <v>98</v>
      </c>
      <c r="J20" s="64">
        <v>139</v>
      </c>
      <c r="K20" s="64">
        <v>45</v>
      </c>
      <c r="L20" s="65">
        <f t="shared" si="0"/>
        <v>470</v>
      </c>
      <c r="M20" s="64">
        <v>625</v>
      </c>
      <c r="N20" s="64">
        <v>1731</v>
      </c>
      <c r="O20" s="64">
        <v>2400</v>
      </c>
      <c r="P20" s="64">
        <v>2736</v>
      </c>
      <c r="Q20" s="64">
        <v>2052</v>
      </c>
      <c r="R20" s="64">
        <v>918</v>
      </c>
      <c r="S20" s="65">
        <f t="shared" si="1"/>
        <v>10462</v>
      </c>
      <c r="T20" s="65">
        <f t="shared" si="2"/>
        <v>10932</v>
      </c>
    </row>
    <row r="21" spans="1:20" x14ac:dyDescent="0.25">
      <c r="A21" s="66" t="s">
        <v>63</v>
      </c>
      <c r="B21" s="63"/>
      <c r="C21" s="63"/>
      <c r="D21" s="63"/>
      <c r="E21" s="63"/>
      <c r="F21" s="65">
        <f>SUM(F3:F20)</f>
        <v>20881</v>
      </c>
      <c r="G21" s="65">
        <f t="shared" ref="G21:R21" si="3">SUM(G3:G20)</f>
        <v>30715</v>
      </c>
      <c r="H21" s="65">
        <f t="shared" si="3"/>
        <v>35449</v>
      </c>
      <c r="I21" s="65">
        <f t="shared" si="3"/>
        <v>36823</v>
      </c>
      <c r="J21" s="65">
        <f t="shared" si="3"/>
        <v>29301</v>
      </c>
      <c r="K21" s="65">
        <f t="shared" si="3"/>
        <v>7189</v>
      </c>
      <c r="L21" s="65">
        <f>SUM(L3:L20)</f>
        <v>160358</v>
      </c>
      <c r="M21" s="65">
        <f t="shared" si="3"/>
        <v>8560</v>
      </c>
      <c r="N21" s="65">
        <f t="shared" si="3"/>
        <v>16219</v>
      </c>
      <c r="O21" s="65">
        <f t="shared" si="3"/>
        <v>23018</v>
      </c>
      <c r="P21" s="65">
        <f t="shared" si="3"/>
        <v>25209</v>
      </c>
      <c r="Q21" s="65">
        <f t="shared" si="3"/>
        <v>20127</v>
      </c>
      <c r="R21" s="65">
        <f t="shared" si="3"/>
        <v>6831</v>
      </c>
      <c r="S21" s="65">
        <f>SUM(S3:S20)</f>
        <v>99964</v>
      </c>
      <c r="T21" s="65">
        <f>SUM(T3:T20)</f>
        <v>260322</v>
      </c>
    </row>
  </sheetData>
  <autoFilter ref="A2:T20"/>
  <mergeCells count="8">
    <mergeCell ref="T1:T2"/>
    <mergeCell ref="F1:L1"/>
    <mergeCell ref="M1:S1"/>
    <mergeCell ref="A1:A2"/>
    <mergeCell ref="B1:B2"/>
    <mergeCell ref="C1:C2"/>
    <mergeCell ref="D1:D2"/>
    <mergeCell ref="E1:E2"/>
  </mergeCells>
  <pageMargins left="0.45" right="0.4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0" sqref="C20"/>
    </sheetView>
  </sheetViews>
  <sheetFormatPr defaultRowHeight="15" x14ac:dyDescent="0.25"/>
  <cols>
    <col min="1" max="1" width="5.140625" customWidth="1"/>
    <col min="2" max="2" width="28.5703125" customWidth="1"/>
    <col min="3" max="3" width="24.5703125" customWidth="1"/>
    <col min="4" max="4" width="11.85546875" customWidth="1"/>
    <col min="5" max="5" width="11.42578125" customWidth="1"/>
    <col min="6" max="6" width="13.85546875" customWidth="1"/>
    <col min="7" max="7" width="15.28515625" customWidth="1"/>
  </cols>
  <sheetData>
    <row r="1" spans="1:7" ht="18.75" thickBot="1" x14ac:dyDescent="0.4">
      <c r="A1" s="9"/>
    </row>
    <row r="2" spans="1:7" ht="15.75" thickBot="1" x14ac:dyDescent="0.3">
      <c r="A2" s="102" t="s">
        <v>402</v>
      </c>
      <c r="B2" s="103"/>
      <c r="C2" s="103"/>
      <c r="D2" s="103"/>
      <c r="E2" s="103"/>
      <c r="F2" s="103"/>
      <c r="G2" s="103"/>
    </row>
    <row r="3" spans="1:7" ht="38.25" customHeight="1" x14ac:dyDescent="0.25">
      <c r="A3" s="104" t="s">
        <v>399</v>
      </c>
      <c r="B3" s="104" t="s">
        <v>67</v>
      </c>
      <c r="C3" s="107"/>
      <c r="D3" s="110" t="s">
        <v>324</v>
      </c>
      <c r="E3" s="111"/>
      <c r="F3" s="110" t="s">
        <v>400</v>
      </c>
      <c r="G3" s="111"/>
    </row>
    <row r="4" spans="1:7" ht="15.75" customHeight="1" thickBot="1" x14ac:dyDescent="0.3">
      <c r="A4" s="105"/>
      <c r="B4" s="105"/>
      <c r="C4" s="108"/>
      <c r="D4" s="112"/>
      <c r="E4" s="113"/>
      <c r="F4" s="114"/>
      <c r="G4" s="115"/>
    </row>
    <row r="5" spans="1:7" ht="30.75" thickBot="1" x14ac:dyDescent="0.3">
      <c r="A5" s="106"/>
      <c r="B5" s="106"/>
      <c r="C5" s="109"/>
      <c r="D5" s="114"/>
      <c r="E5" s="115"/>
      <c r="F5" s="22" t="s">
        <v>403</v>
      </c>
      <c r="G5" s="22" t="s">
        <v>405</v>
      </c>
    </row>
    <row r="6" spans="1:7" s="11" customFormat="1" ht="15.75" thickBot="1" x14ac:dyDescent="0.3">
      <c r="A6" s="20">
        <v>1</v>
      </c>
      <c r="B6" s="20" t="s">
        <v>75</v>
      </c>
      <c r="C6" s="17"/>
      <c r="D6" s="12">
        <v>152839</v>
      </c>
      <c r="E6" s="13">
        <f>D6</f>
        <v>152839</v>
      </c>
      <c r="F6" s="14" t="s">
        <v>401</v>
      </c>
      <c r="G6" s="14" t="s">
        <v>401</v>
      </c>
    </row>
    <row r="7" spans="1:7" ht="15.75" thickBot="1" x14ac:dyDescent="0.3">
      <c r="A7" s="98">
        <v>2</v>
      </c>
      <c r="B7" s="98" t="s">
        <v>25</v>
      </c>
      <c r="C7" s="17" t="s">
        <v>76</v>
      </c>
      <c r="D7" s="15">
        <v>1510</v>
      </c>
      <c r="E7" s="100">
        <f>D7+D8</f>
        <v>16760</v>
      </c>
      <c r="F7" s="14" t="s">
        <v>401</v>
      </c>
      <c r="G7" s="14" t="s">
        <v>401</v>
      </c>
    </row>
    <row r="8" spans="1:7" ht="15.75" thickBot="1" x14ac:dyDescent="0.3">
      <c r="A8" s="99"/>
      <c r="B8" s="99"/>
      <c r="C8" s="17" t="s">
        <v>25</v>
      </c>
      <c r="D8" s="12">
        <v>15250</v>
      </c>
      <c r="E8" s="101"/>
      <c r="F8" s="14">
        <v>11</v>
      </c>
      <c r="G8" s="14">
        <v>11</v>
      </c>
    </row>
    <row r="9" spans="1:7" ht="15.75" thickBot="1" x14ac:dyDescent="0.3">
      <c r="A9" s="98">
        <v>3</v>
      </c>
      <c r="B9" s="98" t="s">
        <v>10</v>
      </c>
      <c r="C9" s="17" t="s">
        <v>404</v>
      </c>
      <c r="D9" s="12">
        <v>16546</v>
      </c>
      <c r="E9" s="100">
        <f>D9+D10</f>
        <v>74794</v>
      </c>
      <c r="F9" s="14" t="s">
        <v>401</v>
      </c>
      <c r="G9" s="14" t="s">
        <v>401</v>
      </c>
    </row>
    <row r="10" spans="1:7" ht="15.75" thickBot="1" x14ac:dyDescent="0.3">
      <c r="A10" s="99"/>
      <c r="B10" s="99"/>
      <c r="C10" s="17" t="s">
        <v>10</v>
      </c>
      <c r="D10" s="12">
        <v>58248</v>
      </c>
      <c r="E10" s="101"/>
      <c r="F10" s="14">
        <v>33</v>
      </c>
      <c r="G10" s="14">
        <v>33</v>
      </c>
    </row>
    <row r="11" spans="1:7" ht="15.75" thickBot="1" x14ac:dyDescent="0.3">
      <c r="A11" s="98">
        <v>4</v>
      </c>
      <c r="B11" s="98" t="s">
        <v>41</v>
      </c>
      <c r="C11" s="17" t="s">
        <v>193</v>
      </c>
      <c r="D11" s="12">
        <v>797</v>
      </c>
      <c r="E11" s="100">
        <f>D11+D12</f>
        <v>15044</v>
      </c>
      <c r="F11" s="14" t="s">
        <v>401</v>
      </c>
      <c r="G11" s="14" t="s">
        <v>401</v>
      </c>
    </row>
    <row r="12" spans="1:7" ht="15.75" thickBot="1" x14ac:dyDescent="0.3">
      <c r="A12" s="99"/>
      <c r="B12" s="99"/>
      <c r="C12" s="17" t="s">
        <v>41</v>
      </c>
      <c r="D12" s="12">
        <v>14247</v>
      </c>
      <c r="E12" s="101"/>
      <c r="F12" s="14">
        <v>12</v>
      </c>
      <c r="G12" s="14">
        <v>12</v>
      </c>
    </row>
    <row r="13" spans="1:7" ht="15.75" thickBot="1" x14ac:dyDescent="0.3">
      <c r="A13" s="20">
        <v>5</v>
      </c>
      <c r="B13" s="20" t="s">
        <v>29</v>
      </c>
      <c r="C13" s="17" t="s">
        <v>29</v>
      </c>
      <c r="D13" s="12">
        <v>51189</v>
      </c>
      <c r="E13" s="13">
        <f>D13</f>
        <v>51189</v>
      </c>
      <c r="F13" s="14">
        <v>31</v>
      </c>
      <c r="G13" s="14">
        <v>31</v>
      </c>
    </row>
    <row r="14" spans="1:7" ht="15.75" thickBot="1" x14ac:dyDescent="0.3">
      <c r="A14" s="98">
        <v>6</v>
      </c>
      <c r="B14" s="98" t="s">
        <v>61</v>
      </c>
      <c r="C14" s="17" t="s">
        <v>318</v>
      </c>
      <c r="D14" s="12">
        <v>1007</v>
      </c>
      <c r="E14" s="100">
        <f>D14+D15</f>
        <v>23327</v>
      </c>
      <c r="F14" s="14" t="s">
        <v>401</v>
      </c>
      <c r="G14" s="14" t="s">
        <v>401</v>
      </c>
    </row>
    <row r="15" spans="1:7" ht="15.75" thickBot="1" x14ac:dyDescent="0.3">
      <c r="A15" s="99"/>
      <c r="B15" s="99"/>
      <c r="C15" s="17" t="s">
        <v>61</v>
      </c>
      <c r="D15" s="12">
        <v>22320</v>
      </c>
      <c r="E15" s="101"/>
      <c r="F15" s="14">
        <v>20</v>
      </c>
      <c r="G15" s="14">
        <v>23</v>
      </c>
    </row>
    <row r="16" spans="1:7" ht="15.75" thickBot="1" x14ac:dyDescent="0.3">
      <c r="A16" s="21"/>
      <c r="B16" s="14" t="s">
        <v>406</v>
      </c>
      <c r="C16" s="23"/>
      <c r="D16" s="16"/>
      <c r="E16" s="19">
        <f>SUM(E6:E15)</f>
        <v>333953</v>
      </c>
      <c r="F16" s="18">
        <f>SUM(F6:F15)</f>
        <v>107</v>
      </c>
      <c r="G16" s="18">
        <f>SUM(G6:G15)</f>
        <v>110</v>
      </c>
    </row>
    <row r="18" spans="1:1" x14ac:dyDescent="0.25">
      <c r="A18" s="10"/>
    </row>
  </sheetData>
  <mergeCells count="18">
    <mergeCell ref="A7:A8"/>
    <mergeCell ref="B7:B8"/>
    <mergeCell ref="E7:E8"/>
    <mergeCell ref="A2:G2"/>
    <mergeCell ref="A3:A5"/>
    <mergeCell ref="B3:B5"/>
    <mergeCell ref="C3:C5"/>
    <mergeCell ref="D3:E5"/>
    <mergeCell ref="F3:G4"/>
    <mergeCell ref="A14:A15"/>
    <mergeCell ref="B14:B15"/>
    <mergeCell ref="E14:E15"/>
    <mergeCell ref="A9:A10"/>
    <mergeCell ref="B9:B10"/>
    <mergeCell ref="E9:E10"/>
    <mergeCell ref="A11:A12"/>
    <mergeCell ref="B11:B12"/>
    <mergeCell ref="E11:E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2"/>
  <sheetViews>
    <sheetView topLeftCell="A49" workbookViewId="0">
      <selection activeCell="G369" sqref="G369"/>
    </sheetView>
  </sheetViews>
  <sheetFormatPr defaultRowHeight="12.75" x14ac:dyDescent="0.25"/>
  <cols>
    <col min="1" max="1" width="3.5703125" style="55" customWidth="1"/>
    <col min="2" max="2" width="20" style="56" customWidth="1"/>
    <col min="3" max="3" width="22.85546875" style="57" customWidth="1"/>
    <col min="4" max="4" width="22.85546875" style="58" customWidth="1"/>
    <col min="5" max="6" width="8.5703125" style="59" customWidth="1"/>
    <col min="7" max="7" width="48" style="29" customWidth="1"/>
    <col min="8" max="16384" width="9.140625" style="29"/>
  </cols>
  <sheetData>
    <row r="1" spans="1:6" x14ac:dyDescent="0.25">
      <c r="A1" s="24"/>
      <c r="B1" s="25"/>
      <c r="C1" s="26"/>
      <c r="D1" s="27"/>
      <c r="E1" s="28"/>
      <c r="F1" s="28"/>
    </row>
    <row r="2" spans="1:6" ht="18" x14ac:dyDescent="0.25">
      <c r="A2" s="24"/>
      <c r="B2" s="25"/>
      <c r="C2" s="26"/>
      <c r="D2" s="116" t="s">
        <v>407</v>
      </c>
      <c r="E2" s="117"/>
      <c r="F2" s="117"/>
    </row>
    <row r="3" spans="1:6" ht="45" customHeight="1" x14ac:dyDescent="0.25">
      <c r="A3" s="118" t="s">
        <v>408</v>
      </c>
      <c r="B3" s="118"/>
      <c r="C3" s="118"/>
      <c r="D3" s="118"/>
      <c r="E3" s="118"/>
      <c r="F3" s="118"/>
    </row>
    <row r="4" spans="1:6" ht="63.75" customHeight="1" x14ac:dyDescent="0.25">
      <c r="A4" s="30" t="s">
        <v>399</v>
      </c>
      <c r="B4" s="31" t="s">
        <v>67</v>
      </c>
      <c r="C4" s="31" t="s">
        <v>409</v>
      </c>
      <c r="D4" s="31" t="s">
        <v>74</v>
      </c>
      <c r="E4" s="31" t="s">
        <v>410</v>
      </c>
      <c r="F4" s="31" t="s">
        <v>411</v>
      </c>
    </row>
    <row r="5" spans="1:6" x14ac:dyDescent="0.25">
      <c r="A5" s="32">
        <v>1</v>
      </c>
      <c r="B5" s="33" t="s">
        <v>25</v>
      </c>
      <c r="C5" s="1" t="s">
        <v>86</v>
      </c>
      <c r="D5" s="5"/>
      <c r="E5" s="32">
        <v>1</v>
      </c>
      <c r="F5" s="32">
        <v>1</v>
      </c>
    </row>
    <row r="6" spans="1:6" x14ac:dyDescent="0.25">
      <c r="A6" s="34"/>
      <c r="B6" s="35" t="s">
        <v>25</v>
      </c>
      <c r="C6" s="3"/>
      <c r="D6" s="2" t="s">
        <v>89</v>
      </c>
      <c r="E6" s="36"/>
      <c r="F6" s="36"/>
    </row>
    <row r="7" spans="1:6" x14ac:dyDescent="0.25">
      <c r="A7" s="34"/>
      <c r="B7" s="35" t="s">
        <v>25</v>
      </c>
      <c r="C7" s="2"/>
      <c r="D7" s="2" t="s">
        <v>90</v>
      </c>
      <c r="E7" s="36"/>
      <c r="F7" s="36"/>
    </row>
    <row r="8" spans="1:6" x14ac:dyDescent="0.25">
      <c r="A8" s="34"/>
      <c r="B8" s="35" t="s">
        <v>25</v>
      </c>
      <c r="C8" s="2"/>
      <c r="D8" s="2" t="s">
        <v>92</v>
      </c>
      <c r="E8" s="36"/>
      <c r="F8" s="36"/>
    </row>
    <row r="9" spans="1:6" x14ac:dyDescent="0.25">
      <c r="A9" s="34"/>
      <c r="B9" s="35" t="s">
        <v>25</v>
      </c>
      <c r="C9" s="2"/>
      <c r="D9" s="2" t="s">
        <v>88</v>
      </c>
      <c r="E9" s="36"/>
      <c r="F9" s="36"/>
    </row>
    <row r="10" spans="1:6" x14ac:dyDescent="0.25">
      <c r="A10" s="37"/>
      <c r="B10" s="35" t="s">
        <v>25</v>
      </c>
      <c r="C10" s="4"/>
      <c r="D10" s="38" t="s">
        <v>86</v>
      </c>
      <c r="E10" s="36"/>
      <c r="F10" s="36"/>
    </row>
    <row r="11" spans="1:6" x14ac:dyDescent="0.25">
      <c r="A11" s="34"/>
      <c r="B11" s="35" t="s">
        <v>25</v>
      </c>
      <c r="C11" s="2"/>
      <c r="D11" s="2" t="s">
        <v>91</v>
      </c>
      <c r="E11" s="36"/>
      <c r="F11" s="36"/>
    </row>
    <row r="12" spans="1:6" x14ac:dyDescent="0.25">
      <c r="A12" s="34"/>
      <c r="B12" s="35" t="s">
        <v>25</v>
      </c>
      <c r="C12" s="2"/>
      <c r="D12" s="2" t="s">
        <v>87</v>
      </c>
      <c r="E12" s="36"/>
      <c r="F12" s="36"/>
    </row>
    <row r="13" spans="1:6" x14ac:dyDescent="0.25">
      <c r="A13" s="32">
        <v>2</v>
      </c>
      <c r="B13" s="33" t="s">
        <v>25</v>
      </c>
      <c r="C13" s="1" t="s">
        <v>127</v>
      </c>
      <c r="D13" s="5"/>
      <c r="E13" s="32">
        <v>2</v>
      </c>
      <c r="F13" s="32">
        <v>2</v>
      </c>
    </row>
    <row r="14" spans="1:6" x14ac:dyDescent="0.25">
      <c r="A14" s="34"/>
      <c r="B14" s="35" t="s">
        <v>25</v>
      </c>
      <c r="C14" s="3"/>
      <c r="D14" s="2" t="s">
        <v>128</v>
      </c>
      <c r="E14" s="36"/>
      <c r="F14" s="36"/>
    </row>
    <row r="15" spans="1:6" x14ac:dyDescent="0.25">
      <c r="A15" s="34"/>
      <c r="B15" s="35" t="s">
        <v>25</v>
      </c>
      <c r="C15" s="2"/>
      <c r="D15" s="2" t="s">
        <v>130</v>
      </c>
      <c r="E15" s="36"/>
      <c r="F15" s="36"/>
    </row>
    <row r="16" spans="1:6" x14ac:dyDescent="0.25">
      <c r="A16" s="37"/>
      <c r="B16" s="35" t="s">
        <v>25</v>
      </c>
      <c r="C16" s="4"/>
      <c r="D16" s="38" t="s">
        <v>127</v>
      </c>
      <c r="E16" s="36"/>
      <c r="F16" s="36"/>
    </row>
    <row r="17" spans="1:6" x14ac:dyDescent="0.25">
      <c r="A17" s="34"/>
      <c r="B17" s="35" t="s">
        <v>25</v>
      </c>
      <c r="C17" s="2"/>
      <c r="D17" s="2" t="s">
        <v>129</v>
      </c>
      <c r="E17" s="36"/>
      <c r="F17" s="36"/>
    </row>
    <row r="18" spans="1:6" x14ac:dyDescent="0.25">
      <c r="A18" s="34"/>
      <c r="B18" s="35" t="s">
        <v>25</v>
      </c>
      <c r="C18" s="2"/>
      <c r="D18" s="2" t="s">
        <v>131</v>
      </c>
      <c r="E18" s="36"/>
      <c r="F18" s="36"/>
    </row>
    <row r="19" spans="1:6" x14ac:dyDescent="0.25">
      <c r="A19" s="32">
        <v>3</v>
      </c>
      <c r="B19" s="33" t="s">
        <v>25</v>
      </c>
      <c r="C19" s="1" t="s">
        <v>132</v>
      </c>
      <c r="D19" s="5"/>
      <c r="E19" s="32">
        <v>1</v>
      </c>
      <c r="F19" s="32">
        <v>1</v>
      </c>
    </row>
    <row r="20" spans="1:6" x14ac:dyDescent="0.25">
      <c r="A20" s="34"/>
      <c r="B20" s="35" t="s">
        <v>25</v>
      </c>
      <c r="C20" s="3"/>
      <c r="D20" s="2" t="s">
        <v>134</v>
      </c>
      <c r="E20" s="36"/>
      <c r="F20" s="36"/>
    </row>
    <row r="21" spans="1:6" x14ac:dyDescent="0.25">
      <c r="A21" s="37"/>
      <c r="B21" s="35" t="s">
        <v>25</v>
      </c>
      <c r="C21" s="4"/>
      <c r="D21" s="2" t="s">
        <v>132</v>
      </c>
      <c r="E21" s="36"/>
      <c r="F21" s="36"/>
    </row>
    <row r="22" spans="1:6" x14ac:dyDescent="0.25">
      <c r="A22" s="34"/>
      <c r="B22" s="35" t="s">
        <v>25</v>
      </c>
      <c r="C22" s="2"/>
      <c r="D22" s="2" t="s">
        <v>135</v>
      </c>
      <c r="E22" s="36"/>
      <c r="F22" s="36"/>
    </row>
    <row r="23" spans="1:6" x14ac:dyDescent="0.25">
      <c r="A23" s="34"/>
      <c r="B23" s="35" t="s">
        <v>25</v>
      </c>
      <c r="C23" s="2"/>
      <c r="D23" s="2" t="s">
        <v>133</v>
      </c>
      <c r="E23" s="36"/>
      <c r="F23" s="36"/>
    </row>
    <row r="24" spans="1:6" x14ac:dyDescent="0.25">
      <c r="A24" s="32">
        <v>4</v>
      </c>
      <c r="B24" s="33" t="s">
        <v>25</v>
      </c>
      <c r="C24" s="1" t="s">
        <v>106</v>
      </c>
      <c r="D24" s="5"/>
      <c r="E24" s="32">
        <v>1</v>
      </c>
      <c r="F24" s="32">
        <v>1</v>
      </c>
    </row>
    <row r="25" spans="1:6" x14ac:dyDescent="0.25">
      <c r="A25" s="37"/>
      <c r="B25" s="35" t="s">
        <v>25</v>
      </c>
      <c r="C25" s="4"/>
      <c r="D25" s="38" t="s">
        <v>106</v>
      </c>
      <c r="E25" s="36"/>
      <c r="F25" s="36"/>
    </row>
    <row r="26" spans="1:6" x14ac:dyDescent="0.25">
      <c r="A26" s="34"/>
      <c r="B26" s="35" t="s">
        <v>25</v>
      </c>
      <c r="C26" s="2"/>
      <c r="D26" s="2" t="s">
        <v>108</v>
      </c>
      <c r="E26" s="36"/>
      <c r="F26" s="36"/>
    </row>
    <row r="27" spans="1:6" x14ac:dyDescent="0.25">
      <c r="A27" s="34"/>
      <c r="B27" s="35" t="s">
        <v>25</v>
      </c>
      <c r="C27" s="2"/>
      <c r="D27" s="2" t="s">
        <v>107</v>
      </c>
      <c r="E27" s="36"/>
      <c r="F27" s="36"/>
    </row>
    <row r="28" spans="1:6" x14ac:dyDescent="0.25">
      <c r="A28" s="34"/>
      <c r="B28" s="35" t="s">
        <v>25</v>
      </c>
      <c r="C28" s="2"/>
      <c r="D28" s="2" t="s">
        <v>109</v>
      </c>
      <c r="E28" s="36"/>
      <c r="F28" s="36"/>
    </row>
    <row r="29" spans="1:6" x14ac:dyDescent="0.25">
      <c r="A29" s="34"/>
      <c r="B29" s="35" t="s">
        <v>25</v>
      </c>
      <c r="C29" s="2"/>
      <c r="D29" s="2" t="s">
        <v>110</v>
      </c>
      <c r="E29" s="36"/>
      <c r="F29" s="36"/>
    </row>
    <row r="30" spans="1:6" x14ac:dyDescent="0.25">
      <c r="A30" s="32">
        <v>5</v>
      </c>
      <c r="B30" s="33" t="s">
        <v>25</v>
      </c>
      <c r="C30" s="1" t="s">
        <v>76</v>
      </c>
      <c r="D30" s="5"/>
      <c r="E30" s="32">
        <v>1</v>
      </c>
      <c r="F30" s="32">
        <v>1</v>
      </c>
    </row>
    <row r="31" spans="1:6" x14ac:dyDescent="0.25">
      <c r="A31" s="39"/>
      <c r="B31" s="35" t="s">
        <v>25</v>
      </c>
      <c r="C31" s="2"/>
      <c r="D31" s="38" t="s">
        <v>79</v>
      </c>
      <c r="E31" s="36"/>
      <c r="F31" s="36"/>
    </row>
    <row r="32" spans="1:6" x14ac:dyDescent="0.25">
      <c r="A32" s="34"/>
      <c r="B32" s="35" t="s">
        <v>25</v>
      </c>
      <c r="C32" s="2"/>
      <c r="D32" s="2" t="s">
        <v>78</v>
      </c>
      <c r="E32" s="36"/>
      <c r="F32" s="36"/>
    </row>
    <row r="33" spans="1:6" x14ac:dyDescent="0.25">
      <c r="A33" s="34"/>
      <c r="B33" s="35" t="s">
        <v>25</v>
      </c>
      <c r="C33" s="2"/>
      <c r="D33" s="2" t="s">
        <v>85</v>
      </c>
      <c r="E33" s="36"/>
      <c r="F33" s="36"/>
    </row>
    <row r="34" spans="1:6" x14ac:dyDescent="0.25">
      <c r="A34" s="34"/>
      <c r="B34" s="35" t="s">
        <v>25</v>
      </c>
      <c r="C34" s="2"/>
      <c r="D34" s="2" t="s">
        <v>83</v>
      </c>
      <c r="E34" s="36"/>
      <c r="F34" s="36"/>
    </row>
    <row r="35" spans="1:6" x14ac:dyDescent="0.25">
      <c r="A35" s="34"/>
      <c r="B35" s="35" t="s">
        <v>25</v>
      </c>
      <c r="C35" s="2"/>
      <c r="D35" s="2" t="s">
        <v>80</v>
      </c>
      <c r="E35" s="36"/>
      <c r="F35" s="36"/>
    </row>
    <row r="36" spans="1:6" x14ac:dyDescent="0.25">
      <c r="A36" s="34"/>
      <c r="B36" s="35" t="s">
        <v>25</v>
      </c>
      <c r="C36" s="2"/>
      <c r="D36" s="2" t="s">
        <v>84</v>
      </c>
      <c r="E36" s="36"/>
      <c r="F36" s="36"/>
    </row>
    <row r="37" spans="1:6" x14ac:dyDescent="0.25">
      <c r="A37" s="34"/>
      <c r="B37" s="35" t="s">
        <v>25</v>
      </c>
      <c r="C37" s="2"/>
      <c r="D37" s="2" t="s">
        <v>81</v>
      </c>
      <c r="E37" s="36"/>
      <c r="F37" s="36"/>
    </row>
    <row r="38" spans="1:6" x14ac:dyDescent="0.25">
      <c r="A38" s="34"/>
      <c r="B38" s="35" t="s">
        <v>25</v>
      </c>
      <c r="C38" s="2"/>
      <c r="D38" s="2" t="s">
        <v>82</v>
      </c>
      <c r="E38" s="36"/>
      <c r="F38" s="36"/>
    </row>
    <row r="39" spans="1:6" x14ac:dyDescent="0.25">
      <c r="A39" s="34"/>
      <c r="B39" s="35" t="s">
        <v>25</v>
      </c>
      <c r="C39" s="2"/>
      <c r="D39" s="2" t="s">
        <v>77</v>
      </c>
      <c r="E39" s="36"/>
      <c r="F39" s="36"/>
    </row>
    <row r="40" spans="1:6" x14ac:dyDescent="0.25">
      <c r="A40" s="32">
        <v>6</v>
      </c>
      <c r="B40" s="33" t="s">
        <v>25</v>
      </c>
      <c r="C40" s="1" t="s">
        <v>124</v>
      </c>
      <c r="D40" s="5"/>
      <c r="E40" s="32">
        <v>1</v>
      </c>
      <c r="F40" s="32">
        <v>1</v>
      </c>
    </row>
    <row r="41" spans="1:6" x14ac:dyDescent="0.25">
      <c r="A41" s="37"/>
      <c r="B41" s="35" t="s">
        <v>25</v>
      </c>
      <c r="C41" s="4"/>
      <c r="D41" s="38" t="s">
        <v>123</v>
      </c>
      <c r="E41" s="36"/>
      <c r="F41" s="36"/>
    </row>
    <row r="42" spans="1:6" x14ac:dyDescent="0.25">
      <c r="A42" s="34"/>
      <c r="B42" s="35" t="s">
        <v>25</v>
      </c>
      <c r="C42" s="2"/>
      <c r="D42" s="2" t="s">
        <v>126</v>
      </c>
      <c r="E42" s="36"/>
      <c r="F42" s="36"/>
    </row>
    <row r="43" spans="1:6" x14ac:dyDescent="0.25">
      <c r="A43" s="34"/>
      <c r="B43" s="35" t="s">
        <v>25</v>
      </c>
      <c r="C43" s="2"/>
      <c r="D43" s="2" t="s">
        <v>125</v>
      </c>
      <c r="E43" s="36"/>
      <c r="F43" s="36"/>
    </row>
    <row r="44" spans="1:6" x14ac:dyDescent="0.25">
      <c r="A44" s="32">
        <v>7</v>
      </c>
      <c r="B44" s="33" t="s">
        <v>25</v>
      </c>
      <c r="C44" s="1" t="s">
        <v>93</v>
      </c>
      <c r="D44" s="5"/>
      <c r="E44" s="32">
        <v>2</v>
      </c>
      <c r="F44" s="32">
        <v>2</v>
      </c>
    </row>
    <row r="45" spans="1:6" x14ac:dyDescent="0.25">
      <c r="A45" s="34"/>
      <c r="B45" s="35" t="s">
        <v>25</v>
      </c>
      <c r="C45" s="3"/>
      <c r="D45" s="2" t="s">
        <v>94</v>
      </c>
      <c r="E45" s="36"/>
      <c r="F45" s="36"/>
    </row>
    <row r="46" spans="1:6" x14ac:dyDescent="0.25">
      <c r="A46" s="34"/>
      <c r="B46" s="35" t="s">
        <v>25</v>
      </c>
      <c r="C46" s="2"/>
      <c r="D46" s="2" t="s">
        <v>95</v>
      </c>
      <c r="E46" s="36"/>
      <c r="F46" s="36"/>
    </row>
    <row r="47" spans="1:6" x14ac:dyDescent="0.25">
      <c r="A47" s="34"/>
      <c r="B47" s="35" t="s">
        <v>25</v>
      </c>
      <c r="C47" s="2"/>
      <c r="D47" s="2" t="s">
        <v>96</v>
      </c>
      <c r="E47" s="36"/>
      <c r="F47" s="36"/>
    </row>
    <row r="48" spans="1:6" x14ac:dyDescent="0.25">
      <c r="A48" s="34"/>
      <c r="B48" s="35" t="s">
        <v>25</v>
      </c>
      <c r="C48" s="2"/>
      <c r="D48" s="2" t="s">
        <v>99</v>
      </c>
      <c r="E48" s="36"/>
      <c r="F48" s="36"/>
    </row>
    <row r="49" spans="1:6" x14ac:dyDescent="0.25">
      <c r="A49" s="34"/>
      <c r="B49" s="35" t="s">
        <v>25</v>
      </c>
      <c r="C49" s="2"/>
      <c r="D49" s="2" t="s">
        <v>97</v>
      </c>
      <c r="E49" s="36"/>
      <c r="F49" s="36"/>
    </row>
    <row r="50" spans="1:6" x14ac:dyDescent="0.25">
      <c r="A50" s="34"/>
      <c r="B50" s="35" t="s">
        <v>25</v>
      </c>
      <c r="C50" s="2"/>
      <c r="D50" s="2" t="s">
        <v>101</v>
      </c>
      <c r="E50" s="36"/>
      <c r="F50" s="36"/>
    </row>
    <row r="51" spans="1:6" x14ac:dyDescent="0.25">
      <c r="A51" s="34"/>
      <c r="B51" s="35" t="s">
        <v>25</v>
      </c>
      <c r="C51" s="2"/>
      <c r="D51" s="2" t="s">
        <v>98</v>
      </c>
      <c r="E51" s="36"/>
      <c r="F51" s="36"/>
    </row>
    <row r="52" spans="1:6" x14ac:dyDescent="0.25">
      <c r="A52" s="34"/>
      <c r="B52" s="35" t="s">
        <v>25</v>
      </c>
      <c r="C52" s="2"/>
      <c r="D52" s="2" t="s">
        <v>100</v>
      </c>
      <c r="E52" s="36"/>
      <c r="F52" s="36"/>
    </row>
    <row r="53" spans="1:6" x14ac:dyDescent="0.25">
      <c r="A53" s="34"/>
      <c r="B53" s="35" t="s">
        <v>25</v>
      </c>
      <c r="C53" s="2"/>
      <c r="D53" s="2" t="s">
        <v>105</v>
      </c>
      <c r="E53" s="36"/>
      <c r="F53" s="36"/>
    </row>
    <row r="54" spans="1:6" x14ac:dyDescent="0.25">
      <c r="A54" s="34"/>
      <c r="B54" s="35" t="s">
        <v>25</v>
      </c>
      <c r="C54" s="2"/>
      <c r="D54" s="2" t="s">
        <v>104</v>
      </c>
      <c r="E54" s="36"/>
      <c r="F54" s="36"/>
    </row>
    <row r="55" spans="1:6" x14ac:dyDescent="0.25">
      <c r="A55" s="34"/>
      <c r="B55" s="35" t="s">
        <v>25</v>
      </c>
      <c r="C55" s="2"/>
      <c r="D55" s="2" t="s">
        <v>103</v>
      </c>
      <c r="E55" s="36"/>
      <c r="F55" s="36"/>
    </row>
    <row r="56" spans="1:6" x14ac:dyDescent="0.25">
      <c r="A56" s="34"/>
      <c r="B56" s="35" t="s">
        <v>25</v>
      </c>
      <c r="C56" s="2"/>
      <c r="D56" s="2" t="s">
        <v>102</v>
      </c>
      <c r="E56" s="36"/>
      <c r="F56" s="36"/>
    </row>
    <row r="57" spans="1:6" x14ac:dyDescent="0.25">
      <c r="A57" s="32">
        <v>8</v>
      </c>
      <c r="B57" s="33" t="s">
        <v>25</v>
      </c>
      <c r="C57" s="1" t="s">
        <v>118</v>
      </c>
      <c r="D57" s="5"/>
      <c r="E57" s="32">
        <v>1</v>
      </c>
      <c r="F57" s="32">
        <v>1</v>
      </c>
    </row>
    <row r="58" spans="1:6" x14ac:dyDescent="0.25">
      <c r="A58" s="34"/>
      <c r="B58" s="35" t="s">
        <v>25</v>
      </c>
      <c r="C58" s="3"/>
      <c r="D58" s="2" t="s">
        <v>118</v>
      </c>
      <c r="E58" s="36"/>
      <c r="F58" s="36"/>
    </row>
    <row r="59" spans="1:6" x14ac:dyDescent="0.25">
      <c r="A59" s="34"/>
      <c r="B59" s="35" t="s">
        <v>25</v>
      </c>
      <c r="C59" s="2"/>
      <c r="D59" s="2" t="s">
        <v>120</v>
      </c>
      <c r="E59" s="36"/>
      <c r="F59" s="36"/>
    </row>
    <row r="60" spans="1:6" x14ac:dyDescent="0.25">
      <c r="A60" s="34"/>
      <c r="B60" s="35" t="s">
        <v>25</v>
      </c>
      <c r="C60" s="2"/>
      <c r="D60" s="2" t="s">
        <v>122</v>
      </c>
      <c r="E60" s="36"/>
      <c r="F60" s="36"/>
    </row>
    <row r="61" spans="1:6" x14ac:dyDescent="0.25">
      <c r="A61" s="34"/>
      <c r="B61" s="35" t="s">
        <v>25</v>
      </c>
      <c r="C61" s="2"/>
      <c r="D61" s="2" t="s">
        <v>119</v>
      </c>
      <c r="E61" s="36"/>
      <c r="F61" s="36"/>
    </row>
    <row r="62" spans="1:6" x14ac:dyDescent="0.25">
      <c r="A62" s="34"/>
      <c r="B62" s="35" t="s">
        <v>25</v>
      </c>
      <c r="C62" s="2"/>
      <c r="D62" s="2" t="s">
        <v>121</v>
      </c>
      <c r="E62" s="36"/>
      <c r="F62" s="36"/>
    </row>
    <row r="63" spans="1:6" x14ac:dyDescent="0.25">
      <c r="A63" s="32">
        <v>9</v>
      </c>
      <c r="B63" s="33" t="s">
        <v>25</v>
      </c>
      <c r="C63" s="1" t="s">
        <v>111</v>
      </c>
      <c r="D63" s="5"/>
      <c r="E63" s="32">
        <v>1</v>
      </c>
      <c r="F63" s="32">
        <v>1</v>
      </c>
    </row>
    <row r="64" spans="1:6" x14ac:dyDescent="0.25">
      <c r="A64" s="37"/>
      <c r="B64" s="35" t="s">
        <v>25</v>
      </c>
      <c r="C64" s="4"/>
      <c r="D64" s="38" t="s">
        <v>111</v>
      </c>
      <c r="E64" s="36"/>
      <c r="F64" s="36"/>
    </row>
    <row r="65" spans="1:6" x14ac:dyDescent="0.25">
      <c r="A65" s="34"/>
      <c r="B65" s="35" t="s">
        <v>25</v>
      </c>
      <c r="C65" s="2"/>
      <c r="D65" s="2" t="s">
        <v>116</v>
      </c>
      <c r="E65" s="36"/>
      <c r="F65" s="36"/>
    </row>
    <row r="66" spans="1:6" x14ac:dyDescent="0.25">
      <c r="A66" s="34"/>
      <c r="B66" s="35" t="s">
        <v>25</v>
      </c>
      <c r="C66" s="2"/>
      <c r="D66" s="2" t="s">
        <v>115</v>
      </c>
      <c r="E66" s="36"/>
      <c r="F66" s="36"/>
    </row>
    <row r="67" spans="1:6" x14ac:dyDescent="0.25">
      <c r="A67" s="34"/>
      <c r="B67" s="35" t="s">
        <v>25</v>
      </c>
      <c r="C67" s="2"/>
      <c r="D67" s="2" t="s">
        <v>114</v>
      </c>
      <c r="E67" s="36"/>
      <c r="F67" s="36"/>
    </row>
    <row r="68" spans="1:6" x14ac:dyDescent="0.25">
      <c r="A68" s="34"/>
      <c r="B68" s="35" t="s">
        <v>25</v>
      </c>
      <c r="C68" s="2"/>
      <c r="D68" s="2" t="s">
        <v>112</v>
      </c>
      <c r="E68" s="36"/>
      <c r="F68" s="36"/>
    </row>
    <row r="69" spans="1:6" x14ac:dyDescent="0.25">
      <c r="A69" s="34"/>
      <c r="B69" s="35" t="s">
        <v>25</v>
      </c>
      <c r="C69" s="2"/>
      <c r="D69" s="2" t="s">
        <v>117</v>
      </c>
      <c r="E69" s="36"/>
      <c r="F69" s="36"/>
    </row>
    <row r="70" spans="1:6" x14ac:dyDescent="0.25">
      <c r="A70" s="34"/>
      <c r="B70" s="35" t="s">
        <v>25</v>
      </c>
      <c r="C70" s="2"/>
      <c r="D70" s="2" t="s">
        <v>113</v>
      </c>
      <c r="E70" s="36"/>
      <c r="F70" s="36"/>
    </row>
    <row r="71" spans="1:6" ht="25.5" x14ac:dyDescent="0.25">
      <c r="A71" s="32">
        <v>10</v>
      </c>
      <c r="B71" s="33" t="s">
        <v>10</v>
      </c>
      <c r="C71" s="1" t="s">
        <v>137</v>
      </c>
      <c r="D71" s="5"/>
      <c r="E71" s="32">
        <v>8</v>
      </c>
      <c r="F71" s="32">
        <v>8</v>
      </c>
    </row>
    <row r="72" spans="1:6" x14ac:dyDescent="0.25">
      <c r="A72" s="37"/>
      <c r="B72" s="35" t="s">
        <v>10</v>
      </c>
      <c r="C72" s="38" t="s">
        <v>138</v>
      </c>
      <c r="D72" s="38" t="s">
        <v>138</v>
      </c>
      <c r="E72" s="36"/>
      <c r="F72" s="36"/>
    </row>
    <row r="73" spans="1:6" x14ac:dyDescent="0.25">
      <c r="A73" s="37"/>
      <c r="B73" s="35" t="s">
        <v>10</v>
      </c>
      <c r="C73" s="38" t="s">
        <v>138</v>
      </c>
      <c r="D73" s="38" t="s">
        <v>139</v>
      </c>
      <c r="E73" s="36"/>
      <c r="F73" s="36"/>
    </row>
    <row r="74" spans="1:6" x14ac:dyDescent="0.25">
      <c r="A74" s="37"/>
      <c r="B74" s="35" t="s">
        <v>10</v>
      </c>
      <c r="C74" s="38" t="s">
        <v>138</v>
      </c>
      <c r="D74" s="38" t="s">
        <v>140</v>
      </c>
      <c r="E74" s="36"/>
      <c r="F74" s="36"/>
    </row>
    <row r="75" spans="1:6" x14ac:dyDescent="0.25">
      <c r="A75" s="37"/>
      <c r="B75" s="35" t="s">
        <v>10</v>
      </c>
      <c r="C75" s="38" t="s">
        <v>141</v>
      </c>
      <c r="D75" s="38" t="s">
        <v>141</v>
      </c>
      <c r="E75" s="40"/>
      <c r="F75" s="40"/>
    </row>
    <row r="76" spans="1:6" x14ac:dyDescent="0.25">
      <c r="A76" s="37"/>
      <c r="B76" s="35" t="s">
        <v>10</v>
      </c>
      <c r="C76" s="38" t="s">
        <v>141</v>
      </c>
      <c r="D76" s="38" t="s">
        <v>142</v>
      </c>
      <c r="E76" s="40"/>
      <c r="F76" s="40"/>
    </row>
    <row r="77" spans="1:6" x14ac:dyDescent="0.25">
      <c r="A77" s="37"/>
      <c r="B77" s="35" t="s">
        <v>10</v>
      </c>
      <c r="C77" s="38" t="s">
        <v>141</v>
      </c>
      <c r="D77" s="38" t="s">
        <v>143</v>
      </c>
      <c r="E77" s="40"/>
      <c r="F77" s="40"/>
    </row>
    <row r="78" spans="1:6" x14ac:dyDescent="0.25">
      <c r="A78" s="37"/>
      <c r="B78" s="35" t="s">
        <v>10</v>
      </c>
      <c r="C78" s="38" t="s">
        <v>144</v>
      </c>
      <c r="D78" s="38" t="s">
        <v>144</v>
      </c>
      <c r="E78" s="36"/>
      <c r="F78" s="36"/>
    </row>
    <row r="79" spans="1:6" x14ac:dyDescent="0.25">
      <c r="A79" s="32">
        <v>11</v>
      </c>
      <c r="B79" s="33" t="s">
        <v>10</v>
      </c>
      <c r="C79" s="1" t="s">
        <v>190</v>
      </c>
      <c r="D79" s="5"/>
      <c r="E79" s="32">
        <v>2</v>
      </c>
      <c r="F79" s="32">
        <v>2</v>
      </c>
    </row>
    <row r="80" spans="1:6" x14ac:dyDescent="0.25">
      <c r="A80" s="37"/>
      <c r="B80" s="35" t="s">
        <v>10</v>
      </c>
      <c r="C80" s="6"/>
      <c r="D80" s="38" t="s">
        <v>190</v>
      </c>
      <c r="E80" s="36"/>
      <c r="F80" s="36"/>
    </row>
    <row r="81" spans="1:6" x14ac:dyDescent="0.25">
      <c r="A81" s="37"/>
      <c r="B81" s="35" t="s">
        <v>10</v>
      </c>
      <c r="C81" s="6"/>
      <c r="D81" s="38" t="s">
        <v>192</v>
      </c>
      <c r="E81" s="36"/>
      <c r="F81" s="36"/>
    </row>
    <row r="82" spans="1:6" x14ac:dyDescent="0.25">
      <c r="A82" s="37"/>
      <c r="B82" s="35" t="s">
        <v>10</v>
      </c>
      <c r="C82" s="6"/>
      <c r="D82" s="38" t="s">
        <v>191</v>
      </c>
      <c r="E82" s="36"/>
      <c r="F82" s="36"/>
    </row>
    <row r="83" spans="1:6" x14ac:dyDescent="0.25">
      <c r="A83" s="32">
        <v>12</v>
      </c>
      <c r="B83" s="33" t="s">
        <v>10</v>
      </c>
      <c r="C83" s="1" t="s">
        <v>154</v>
      </c>
      <c r="D83" s="5"/>
      <c r="E83" s="32">
        <v>3</v>
      </c>
      <c r="F83" s="32">
        <v>3</v>
      </c>
    </row>
    <row r="84" spans="1:6" x14ac:dyDescent="0.25">
      <c r="A84" s="37"/>
      <c r="B84" s="35" t="s">
        <v>10</v>
      </c>
      <c r="C84" s="38" t="s">
        <v>153</v>
      </c>
      <c r="D84" s="38" t="s">
        <v>153</v>
      </c>
      <c r="E84" s="36"/>
      <c r="F84" s="36"/>
    </row>
    <row r="85" spans="1:6" x14ac:dyDescent="0.25">
      <c r="A85" s="37"/>
      <c r="B85" s="35" t="s">
        <v>10</v>
      </c>
      <c r="C85" s="38" t="s">
        <v>153</v>
      </c>
      <c r="D85" s="2" t="s">
        <v>155</v>
      </c>
      <c r="E85" s="36"/>
      <c r="F85" s="36"/>
    </row>
    <row r="86" spans="1:6" x14ac:dyDescent="0.25">
      <c r="A86" s="37"/>
      <c r="B86" s="35" t="s">
        <v>10</v>
      </c>
      <c r="C86" s="2" t="s">
        <v>156</v>
      </c>
      <c r="D86" s="2" t="s">
        <v>156</v>
      </c>
      <c r="E86" s="36"/>
      <c r="F86" s="36"/>
    </row>
    <row r="87" spans="1:6" x14ac:dyDescent="0.25">
      <c r="A87" s="32">
        <v>13</v>
      </c>
      <c r="B87" s="33" t="s">
        <v>10</v>
      </c>
      <c r="C87" s="1" t="s">
        <v>163</v>
      </c>
      <c r="D87" s="5"/>
      <c r="E87" s="32">
        <v>3</v>
      </c>
      <c r="F87" s="32">
        <v>3</v>
      </c>
    </row>
    <row r="88" spans="1:6" x14ac:dyDescent="0.25">
      <c r="A88" s="37"/>
      <c r="B88" s="35" t="s">
        <v>10</v>
      </c>
      <c r="C88" s="6"/>
      <c r="D88" s="38" t="s">
        <v>163</v>
      </c>
      <c r="E88" s="36"/>
      <c r="F88" s="36"/>
    </row>
    <row r="89" spans="1:6" x14ac:dyDescent="0.25">
      <c r="A89" s="37"/>
      <c r="B89" s="35" t="s">
        <v>10</v>
      </c>
      <c r="C89" s="2"/>
      <c r="D89" s="2" t="s">
        <v>165</v>
      </c>
      <c r="E89" s="36"/>
      <c r="F89" s="36"/>
    </row>
    <row r="90" spans="1:6" x14ac:dyDescent="0.25">
      <c r="A90" s="37"/>
      <c r="B90" s="35" t="s">
        <v>10</v>
      </c>
      <c r="C90" s="2"/>
      <c r="D90" s="2" t="s">
        <v>164</v>
      </c>
      <c r="E90" s="36"/>
      <c r="F90" s="36"/>
    </row>
    <row r="91" spans="1:6" x14ac:dyDescent="0.25">
      <c r="A91" s="32">
        <v>14</v>
      </c>
      <c r="B91" s="33" t="s">
        <v>10</v>
      </c>
      <c r="C91" s="1" t="s">
        <v>166</v>
      </c>
      <c r="D91" s="5"/>
      <c r="E91" s="32">
        <v>2</v>
      </c>
      <c r="F91" s="32">
        <v>2</v>
      </c>
    </row>
    <row r="92" spans="1:6" x14ac:dyDescent="0.25">
      <c r="A92" s="37"/>
      <c r="B92" s="35" t="s">
        <v>10</v>
      </c>
      <c r="C92" s="6"/>
      <c r="D92" s="38" t="s">
        <v>166</v>
      </c>
      <c r="E92" s="36"/>
      <c r="F92" s="36"/>
    </row>
    <row r="93" spans="1:6" x14ac:dyDescent="0.25">
      <c r="A93" s="37"/>
      <c r="B93" s="35" t="s">
        <v>10</v>
      </c>
      <c r="C93" s="2"/>
      <c r="D93" s="2" t="s">
        <v>167</v>
      </c>
      <c r="E93" s="36"/>
      <c r="F93" s="36"/>
    </row>
    <row r="94" spans="1:6" x14ac:dyDescent="0.25">
      <c r="A94" s="37"/>
      <c r="B94" s="35" t="s">
        <v>10</v>
      </c>
      <c r="C94" s="2"/>
      <c r="D94" s="2" t="s">
        <v>168</v>
      </c>
      <c r="E94" s="36"/>
      <c r="F94" s="36"/>
    </row>
    <row r="95" spans="1:6" ht="25.5" x14ac:dyDescent="0.25">
      <c r="A95" s="32">
        <v>15</v>
      </c>
      <c r="B95" s="33" t="s">
        <v>10</v>
      </c>
      <c r="C95" s="1" t="s">
        <v>146</v>
      </c>
      <c r="D95" s="5"/>
      <c r="E95" s="32">
        <v>2</v>
      </c>
      <c r="F95" s="32">
        <v>2</v>
      </c>
    </row>
    <row r="96" spans="1:6" x14ac:dyDescent="0.25">
      <c r="A96" s="37"/>
      <c r="B96" s="35" t="s">
        <v>10</v>
      </c>
      <c r="C96" s="38" t="s">
        <v>145</v>
      </c>
      <c r="D96" s="38" t="s">
        <v>145</v>
      </c>
      <c r="E96" s="36"/>
      <c r="F96" s="36"/>
    </row>
    <row r="97" spans="1:6" x14ac:dyDescent="0.25">
      <c r="A97" s="34"/>
      <c r="B97" s="35" t="s">
        <v>10</v>
      </c>
      <c r="C97" s="38" t="s">
        <v>145</v>
      </c>
      <c r="D97" s="2" t="s">
        <v>147</v>
      </c>
      <c r="E97" s="36"/>
      <c r="F97" s="36"/>
    </row>
    <row r="98" spans="1:6" x14ac:dyDescent="0.25">
      <c r="A98" s="41"/>
      <c r="B98" s="35" t="s">
        <v>10</v>
      </c>
      <c r="C98" s="2" t="s">
        <v>148</v>
      </c>
      <c r="D98" s="2" t="s">
        <v>148</v>
      </c>
      <c r="E98" s="36"/>
      <c r="F98" s="36"/>
    </row>
    <row r="99" spans="1:6" x14ac:dyDescent="0.25">
      <c r="A99" s="41"/>
      <c r="B99" s="35" t="s">
        <v>10</v>
      </c>
      <c r="C99" s="2" t="s">
        <v>148</v>
      </c>
      <c r="D99" s="2" t="s">
        <v>149</v>
      </c>
      <c r="E99" s="36"/>
      <c r="F99" s="36"/>
    </row>
    <row r="100" spans="1:6" x14ac:dyDescent="0.25">
      <c r="A100" s="32">
        <v>16</v>
      </c>
      <c r="B100" s="33" t="s">
        <v>10</v>
      </c>
      <c r="C100" s="1" t="s">
        <v>151</v>
      </c>
      <c r="D100" s="5"/>
      <c r="E100" s="32">
        <v>1</v>
      </c>
      <c r="F100" s="32">
        <v>1</v>
      </c>
    </row>
    <row r="101" spans="1:6" x14ac:dyDescent="0.25">
      <c r="A101" s="41"/>
      <c r="B101" s="35" t="s">
        <v>10</v>
      </c>
      <c r="C101" s="2" t="s">
        <v>150</v>
      </c>
      <c r="D101" s="2" t="s">
        <v>150</v>
      </c>
      <c r="E101" s="36"/>
      <c r="F101" s="36"/>
    </row>
    <row r="102" spans="1:6" x14ac:dyDescent="0.25">
      <c r="A102" s="41"/>
      <c r="B102" s="35" t="s">
        <v>10</v>
      </c>
      <c r="C102" s="2" t="s">
        <v>152</v>
      </c>
      <c r="D102" s="2" t="s">
        <v>152</v>
      </c>
      <c r="E102" s="36"/>
      <c r="F102" s="36"/>
    </row>
    <row r="103" spans="1:6" x14ac:dyDescent="0.25">
      <c r="A103" s="32">
        <v>17</v>
      </c>
      <c r="B103" s="33" t="s">
        <v>10</v>
      </c>
      <c r="C103" s="1" t="s">
        <v>169</v>
      </c>
      <c r="D103" s="5"/>
      <c r="E103" s="32">
        <v>1</v>
      </c>
      <c r="F103" s="32">
        <v>1</v>
      </c>
    </row>
    <row r="104" spans="1:6" x14ac:dyDescent="0.25">
      <c r="A104" s="37"/>
      <c r="B104" s="35" t="s">
        <v>10</v>
      </c>
      <c r="C104" s="6"/>
      <c r="D104" s="38" t="s">
        <v>169</v>
      </c>
      <c r="E104" s="36"/>
      <c r="F104" s="36"/>
    </row>
    <row r="105" spans="1:6" x14ac:dyDescent="0.25">
      <c r="A105" s="34"/>
      <c r="B105" s="35" t="s">
        <v>10</v>
      </c>
      <c r="C105" s="2"/>
      <c r="D105" s="2" t="s">
        <v>172</v>
      </c>
      <c r="E105" s="36"/>
      <c r="F105" s="36"/>
    </row>
    <row r="106" spans="1:6" x14ac:dyDescent="0.25">
      <c r="A106" s="34"/>
      <c r="B106" s="35" t="s">
        <v>10</v>
      </c>
      <c r="C106" s="2"/>
      <c r="D106" s="2" t="s">
        <v>170</v>
      </c>
      <c r="E106" s="36"/>
      <c r="F106" s="36"/>
    </row>
    <row r="107" spans="1:6" x14ac:dyDescent="0.25">
      <c r="A107" s="34"/>
      <c r="B107" s="35" t="s">
        <v>10</v>
      </c>
      <c r="C107" s="2"/>
      <c r="D107" s="2" t="s">
        <v>171</v>
      </c>
      <c r="E107" s="36"/>
      <c r="F107" s="36"/>
    </row>
    <row r="108" spans="1:6" x14ac:dyDescent="0.25">
      <c r="A108" s="32">
        <v>18</v>
      </c>
      <c r="B108" s="33" t="s">
        <v>10</v>
      </c>
      <c r="C108" s="1" t="s">
        <v>136</v>
      </c>
      <c r="D108" s="5"/>
      <c r="E108" s="32">
        <v>3</v>
      </c>
      <c r="F108" s="32">
        <v>3</v>
      </c>
    </row>
    <row r="109" spans="1:6" x14ac:dyDescent="0.25">
      <c r="A109" s="37"/>
      <c r="B109" s="35" t="s">
        <v>10</v>
      </c>
      <c r="C109" s="6"/>
      <c r="D109" s="38" t="s">
        <v>136</v>
      </c>
      <c r="E109" s="36"/>
      <c r="F109" s="36"/>
    </row>
    <row r="110" spans="1:6" x14ac:dyDescent="0.25">
      <c r="A110" s="32">
        <v>19</v>
      </c>
      <c r="B110" s="33" t="s">
        <v>10</v>
      </c>
      <c r="C110" s="1" t="s">
        <v>173</v>
      </c>
      <c r="D110" s="5"/>
      <c r="E110" s="32">
        <v>2</v>
      </c>
      <c r="F110" s="32">
        <v>2</v>
      </c>
    </row>
    <row r="111" spans="1:6" x14ac:dyDescent="0.25">
      <c r="A111" s="37"/>
      <c r="B111" s="35" t="s">
        <v>10</v>
      </c>
      <c r="C111" s="38" t="s">
        <v>10</v>
      </c>
      <c r="D111" s="38" t="s">
        <v>10</v>
      </c>
      <c r="E111" s="36"/>
      <c r="F111" s="36"/>
    </row>
    <row r="112" spans="1:6" x14ac:dyDescent="0.25">
      <c r="A112" s="34"/>
      <c r="B112" s="35" t="s">
        <v>10</v>
      </c>
      <c r="C112" s="38" t="s">
        <v>10</v>
      </c>
      <c r="D112" s="2" t="s">
        <v>174</v>
      </c>
      <c r="E112" s="36"/>
      <c r="F112" s="36"/>
    </row>
    <row r="113" spans="1:6" x14ac:dyDescent="0.25">
      <c r="A113" s="34"/>
      <c r="B113" s="35" t="s">
        <v>10</v>
      </c>
      <c r="C113" s="38" t="s">
        <v>10</v>
      </c>
      <c r="D113" s="2" t="s">
        <v>175</v>
      </c>
      <c r="E113" s="36"/>
      <c r="F113" s="36"/>
    </row>
    <row r="114" spans="1:6" x14ac:dyDescent="0.25">
      <c r="A114" s="36"/>
      <c r="B114" s="35" t="s">
        <v>10</v>
      </c>
      <c r="C114" s="2" t="s">
        <v>176</v>
      </c>
      <c r="D114" s="3" t="s">
        <v>176</v>
      </c>
      <c r="E114" s="36"/>
      <c r="F114" s="36"/>
    </row>
    <row r="115" spans="1:6" x14ac:dyDescent="0.25">
      <c r="A115" s="36"/>
      <c r="B115" s="35" t="s">
        <v>10</v>
      </c>
      <c r="C115" s="2" t="s">
        <v>176</v>
      </c>
      <c r="D115" s="3" t="s">
        <v>184</v>
      </c>
      <c r="E115" s="36"/>
      <c r="F115" s="36"/>
    </row>
    <row r="116" spans="1:6" x14ac:dyDescent="0.25">
      <c r="A116" s="36"/>
      <c r="B116" s="35" t="s">
        <v>10</v>
      </c>
      <c r="C116" s="2" t="s">
        <v>176</v>
      </c>
      <c r="D116" s="3" t="s">
        <v>185</v>
      </c>
      <c r="E116" s="36"/>
      <c r="F116" s="36"/>
    </row>
    <row r="117" spans="1:6" x14ac:dyDescent="0.25">
      <c r="A117" s="36"/>
      <c r="B117" s="35" t="s">
        <v>10</v>
      </c>
      <c r="C117" s="2" t="s">
        <v>176</v>
      </c>
      <c r="D117" s="3" t="s">
        <v>177</v>
      </c>
      <c r="E117" s="36"/>
      <c r="F117" s="36"/>
    </row>
    <row r="118" spans="1:6" x14ac:dyDescent="0.25">
      <c r="A118" s="36"/>
      <c r="B118" s="35" t="s">
        <v>10</v>
      </c>
      <c r="C118" s="2" t="s">
        <v>176</v>
      </c>
      <c r="D118" s="3" t="s">
        <v>182</v>
      </c>
      <c r="E118" s="36"/>
      <c r="F118" s="36"/>
    </row>
    <row r="119" spans="1:6" x14ac:dyDescent="0.25">
      <c r="A119" s="36"/>
      <c r="B119" s="35" t="s">
        <v>10</v>
      </c>
      <c r="C119" s="2" t="s">
        <v>176</v>
      </c>
      <c r="D119" s="3" t="s">
        <v>178</v>
      </c>
      <c r="E119" s="36"/>
      <c r="F119" s="36"/>
    </row>
    <row r="120" spans="1:6" x14ac:dyDescent="0.25">
      <c r="A120" s="36"/>
      <c r="B120" s="35" t="s">
        <v>10</v>
      </c>
      <c r="C120" s="2" t="s">
        <v>176</v>
      </c>
      <c r="D120" s="3" t="s">
        <v>180</v>
      </c>
      <c r="E120" s="36"/>
      <c r="F120" s="36"/>
    </row>
    <row r="121" spans="1:6" x14ac:dyDescent="0.25">
      <c r="A121" s="36"/>
      <c r="B121" s="35" t="s">
        <v>10</v>
      </c>
      <c r="C121" s="2" t="s">
        <v>176</v>
      </c>
      <c r="D121" s="3" t="s">
        <v>181</v>
      </c>
      <c r="E121" s="36"/>
      <c r="F121" s="36"/>
    </row>
    <row r="122" spans="1:6" x14ac:dyDescent="0.25">
      <c r="A122" s="41"/>
      <c r="B122" s="3" t="s">
        <v>10</v>
      </c>
      <c r="C122" s="2" t="s">
        <v>176</v>
      </c>
      <c r="D122" s="3" t="s">
        <v>179</v>
      </c>
      <c r="E122" s="41"/>
      <c r="F122" s="36"/>
    </row>
    <row r="123" spans="1:6" x14ac:dyDescent="0.25">
      <c r="A123" s="41"/>
      <c r="B123" s="3" t="s">
        <v>10</v>
      </c>
      <c r="C123" s="2" t="s">
        <v>176</v>
      </c>
      <c r="D123" s="3" t="s">
        <v>183</v>
      </c>
      <c r="E123" s="41"/>
      <c r="F123" s="36"/>
    </row>
    <row r="124" spans="1:6" x14ac:dyDescent="0.25">
      <c r="A124" s="36"/>
      <c r="B124" s="35" t="s">
        <v>10</v>
      </c>
      <c r="C124" s="2" t="s">
        <v>176</v>
      </c>
      <c r="D124" s="2" t="s">
        <v>186</v>
      </c>
      <c r="E124" s="36"/>
      <c r="F124" s="36"/>
    </row>
    <row r="125" spans="1:6" x14ac:dyDescent="0.25">
      <c r="A125" s="32">
        <v>20</v>
      </c>
      <c r="B125" s="33" t="s">
        <v>10</v>
      </c>
      <c r="C125" s="1" t="s">
        <v>187</v>
      </c>
      <c r="D125" s="5"/>
      <c r="E125" s="32">
        <v>3</v>
      </c>
      <c r="F125" s="32">
        <v>3</v>
      </c>
    </row>
    <row r="126" spans="1:6" x14ac:dyDescent="0.25">
      <c r="A126" s="37"/>
      <c r="B126" s="35" t="s">
        <v>10</v>
      </c>
      <c r="C126" s="6"/>
      <c r="D126" s="38" t="s">
        <v>187</v>
      </c>
      <c r="E126" s="36"/>
      <c r="F126" s="36"/>
    </row>
    <row r="127" spans="1:6" ht="25.5" x14ac:dyDescent="0.25">
      <c r="A127" s="34"/>
      <c r="B127" s="35" t="s">
        <v>10</v>
      </c>
      <c r="C127" s="2"/>
      <c r="D127" s="2" t="s">
        <v>188</v>
      </c>
      <c r="E127" s="36"/>
      <c r="F127" s="36"/>
    </row>
    <row r="128" spans="1:6" x14ac:dyDescent="0.25">
      <c r="A128" s="34"/>
      <c r="B128" s="35" t="s">
        <v>10</v>
      </c>
      <c r="C128" s="2"/>
      <c r="D128" s="2" t="s">
        <v>189</v>
      </c>
      <c r="E128" s="42"/>
      <c r="F128" s="42"/>
    </row>
    <row r="129" spans="1:6" x14ac:dyDescent="0.25">
      <c r="A129" s="32">
        <v>21</v>
      </c>
      <c r="B129" s="33" t="s">
        <v>10</v>
      </c>
      <c r="C129" s="1" t="s">
        <v>158</v>
      </c>
      <c r="D129" s="5"/>
      <c r="E129" s="32">
        <v>3</v>
      </c>
      <c r="F129" s="32">
        <v>3</v>
      </c>
    </row>
    <row r="130" spans="1:6" x14ac:dyDescent="0.25">
      <c r="A130" s="37"/>
      <c r="B130" s="35" t="s">
        <v>10</v>
      </c>
      <c r="C130" s="38" t="s">
        <v>157</v>
      </c>
      <c r="D130" s="38" t="s">
        <v>157</v>
      </c>
      <c r="E130" s="36"/>
      <c r="F130" s="36"/>
    </row>
    <row r="131" spans="1:6" x14ac:dyDescent="0.25">
      <c r="A131" s="34"/>
      <c r="B131" s="35" t="s">
        <v>10</v>
      </c>
      <c r="C131" s="38" t="s">
        <v>157</v>
      </c>
      <c r="D131" s="2" t="s">
        <v>160</v>
      </c>
      <c r="E131" s="36"/>
      <c r="F131" s="36"/>
    </row>
    <row r="132" spans="1:6" x14ac:dyDescent="0.25">
      <c r="A132" s="34"/>
      <c r="B132" s="35" t="s">
        <v>10</v>
      </c>
      <c r="C132" s="38" t="s">
        <v>157</v>
      </c>
      <c r="D132" s="2" t="s">
        <v>159</v>
      </c>
      <c r="E132" s="36"/>
      <c r="F132" s="36"/>
    </row>
    <row r="133" spans="1:6" x14ac:dyDescent="0.25">
      <c r="A133" s="41"/>
      <c r="B133" s="35" t="s">
        <v>10</v>
      </c>
      <c r="C133" s="2" t="s">
        <v>161</v>
      </c>
      <c r="D133" s="2" t="s">
        <v>161</v>
      </c>
      <c r="E133" s="36"/>
      <c r="F133" s="36"/>
    </row>
    <row r="134" spans="1:6" x14ac:dyDescent="0.25">
      <c r="A134" s="41"/>
      <c r="B134" s="35" t="s">
        <v>10</v>
      </c>
      <c r="C134" s="2" t="s">
        <v>161</v>
      </c>
      <c r="D134" s="2" t="s">
        <v>162</v>
      </c>
      <c r="E134" s="36"/>
      <c r="F134" s="36"/>
    </row>
    <row r="135" spans="1:6" x14ac:dyDescent="0.25">
      <c r="A135" s="32">
        <v>22</v>
      </c>
      <c r="B135" s="33" t="s">
        <v>41</v>
      </c>
      <c r="C135" s="1" t="s">
        <v>193</v>
      </c>
      <c r="D135" s="5"/>
      <c r="E135" s="32">
        <v>1</v>
      </c>
      <c r="F135" s="32">
        <v>1</v>
      </c>
    </row>
    <row r="136" spans="1:6" x14ac:dyDescent="0.25">
      <c r="A136" s="34"/>
      <c r="B136" s="35" t="s">
        <v>41</v>
      </c>
      <c r="C136" s="2"/>
      <c r="D136" s="2" t="s">
        <v>194</v>
      </c>
      <c r="E136" s="36"/>
      <c r="F136" s="36"/>
    </row>
    <row r="137" spans="1:6" x14ac:dyDescent="0.25">
      <c r="A137" s="37"/>
      <c r="B137" s="35" t="s">
        <v>41</v>
      </c>
      <c r="C137" s="4"/>
      <c r="D137" s="38" t="s">
        <v>113</v>
      </c>
      <c r="E137" s="36"/>
      <c r="F137" s="36"/>
    </row>
    <row r="138" spans="1:6" x14ac:dyDescent="0.25">
      <c r="A138" s="34"/>
      <c r="B138" s="35" t="s">
        <v>41</v>
      </c>
      <c r="C138" s="2"/>
      <c r="D138" s="2" t="s">
        <v>195</v>
      </c>
      <c r="E138" s="36"/>
      <c r="F138" s="36"/>
    </row>
    <row r="139" spans="1:6" x14ac:dyDescent="0.25">
      <c r="A139" s="37"/>
      <c r="B139" s="35" t="s">
        <v>41</v>
      </c>
      <c r="C139" s="4"/>
      <c r="D139" s="38" t="s">
        <v>196</v>
      </c>
      <c r="E139" s="36"/>
      <c r="F139" s="36"/>
    </row>
    <row r="140" spans="1:6" x14ac:dyDescent="0.25">
      <c r="A140" s="34"/>
      <c r="B140" s="35" t="s">
        <v>41</v>
      </c>
      <c r="C140" s="2"/>
      <c r="D140" s="2" t="s">
        <v>197</v>
      </c>
      <c r="E140" s="36"/>
      <c r="F140" s="36"/>
    </row>
    <row r="141" spans="1:6" x14ac:dyDescent="0.25">
      <c r="A141" s="37"/>
      <c r="B141" s="35" t="s">
        <v>41</v>
      </c>
      <c r="C141" s="4"/>
      <c r="D141" s="38" t="s">
        <v>198</v>
      </c>
      <c r="E141" s="36"/>
      <c r="F141" s="36"/>
    </row>
    <row r="142" spans="1:6" x14ac:dyDescent="0.25">
      <c r="A142" s="37"/>
      <c r="B142" s="35" t="s">
        <v>41</v>
      </c>
      <c r="C142" s="4"/>
      <c r="D142" s="38" t="s">
        <v>199</v>
      </c>
      <c r="E142" s="36"/>
      <c r="F142" s="36"/>
    </row>
    <row r="143" spans="1:6" x14ac:dyDescent="0.25">
      <c r="A143" s="37"/>
      <c r="B143" s="35" t="s">
        <v>41</v>
      </c>
      <c r="C143" s="4"/>
      <c r="D143" s="38" t="s">
        <v>200</v>
      </c>
      <c r="E143" s="36"/>
      <c r="F143" s="36"/>
    </row>
    <row r="144" spans="1:6" x14ac:dyDescent="0.25">
      <c r="A144" s="32">
        <v>23</v>
      </c>
      <c r="B144" s="33" t="s">
        <v>41</v>
      </c>
      <c r="C144" s="1" t="s">
        <v>212</v>
      </c>
      <c r="D144" s="5"/>
      <c r="E144" s="32">
        <v>2</v>
      </c>
      <c r="F144" s="32">
        <v>2</v>
      </c>
    </row>
    <row r="145" spans="1:6" x14ac:dyDescent="0.25">
      <c r="A145" s="37"/>
      <c r="B145" s="35" t="s">
        <v>41</v>
      </c>
      <c r="C145" s="4"/>
      <c r="D145" s="38" t="s">
        <v>213</v>
      </c>
      <c r="E145" s="36"/>
      <c r="F145" s="36"/>
    </row>
    <row r="146" spans="1:6" x14ac:dyDescent="0.25">
      <c r="A146" s="37"/>
      <c r="B146" s="35" t="s">
        <v>41</v>
      </c>
      <c r="C146" s="4"/>
      <c r="D146" s="38" t="s">
        <v>218</v>
      </c>
      <c r="E146" s="36"/>
      <c r="F146" s="36"/>
    </row>
    <row r="147" spans="1:6" x14ac:dyDescent="0.25">
      <c r="A147" s="37"/>
      <c r="B147" s="35" t="s">
        <v>41</v>
      </c>
      <c r="C147" s="4"/>
      <c r="D147" s="38" t="s">
        <v>215</v>
      </c>
      <c r="E147" s="36"/>
      <c r="F147" s="36"/>
    </row>
    <row r="148" spans="1:6" x14ac:dyDescent="0.25">
      <c r="A148" s="37"/>
      <c r="B148" s="35" t="s">
        <v>41</v>
      </c>
      <c r="C148" s="4"/>
      <c r="D148" s="38" t="s">
        <v>412</v>
      </c>
      <c r="E148" s="36"/>
      <c r="F148" s="36"/>
    </row>
    <row r="149" spans="1:6" x14ac:dyDescent="0.25">
      <c r="A149" s="37"/>
      <c r="B149" s="35" t="s">
        <v>41</v>
      </c>
      <c r="C149" s="4"/>
      <c r="D149" s="38" t="s">
        <v>216</v>
      </c>
      <c r="E149" s="36"/>
      <c r="F149" s="36"/>
    </row>
    <row r="150" spans="1:6" x14ac:dyDescent="0.25">
      <c r="A150" s="37"/>
      <c r="B150" s="35" t="s">
        <v>41</v>
      </c>
      <c r="C150" s="4"/>
      <c r="D150" s="38" t="s">
        <v>217</v>
      </c>
      <c r="E150" s="36"/>
      <c r="F150" s="36"/>
    </row>
    <row r="151" spans="1:6" x14ac:dyDescent="0.25">
      <c r="A151" s="43"/>
      <c r="B151" s="44" t="s">
        <v>41</v>
      </c>
      <c r="C151" s="45"/>
      <c r="D151" s="46" t="s">
        <v>214</v>
      </c>
      <c r="E151" s="40"/>
      <c r="F151" s="40"/>
    </row>
    <row r="152" spans="1:6" x14ac:dyDescent="0.25">
      <c r="A152" s="43"/>
      <c r="B152" s="44" t="s">
        <v>41</v>
      </c>
      <c r="C152" s="45"/>
      <c r="D152" s="46" t="s">
        <v>212</v>
      </c>
      <c r="E152" s="40"/>
      <c r="F152" s="40"/>
    </row>
    <row r="153" spans="1:6" x14ac:dyDescent="0.25">
      <c r="A153" s="32">
        <v>24</v>
      </c>
      <c r="B153" s="33" t="s">
        <v>41</v>
      </c>
      <c r="C153" s="1" t="s">
        <v>225</v>
      </c>
      <c r="D153" s="5"/>
      <c r="E153" s="32">
        <v>2</v>
      </c>
      <c r="F153" s="32">
        <v>2</v>
      </c>
    </row>
    <row r="154" spans="1:6" x14ac:dyDescent="0.25">
      <c r="A154" s="37"/>
      <c r="B154" s="35" t="s">
        <v>41</v>
      </c>
      <c r="C154" s="4"/>
      <c r="D154" s="38" t="s">
        <v>233</v>
      </c>
      <c r="E154" s="36"/>
      <c r="F154" s="36"/>
    </row>
    <row r="155" spans="1:6" x14ac:dyDescent="0.25">
      <c r="A155" s="37"/>
      <c r="B155" s="35" t="s">
        <v>41</v>
      </c>
      <c r="C155" s="4"/>
      <c r="D155" s="38" t="s">
        <v>230</v>
      </c>
      <c r="E155" s="36"/>
      <c r="F155" s="36"/>
    </row>
    <row r="156" spans="1:6" x14ac:dyDescent="0.25">
      <c r="A156" s="37"/>
      <c r="B156" s="35" t="s">
        <v>41</v>
      </c>
      <c r="C156" s="4"/>
      <c r="D156" s="38" t="s">
        <v>226</v>
      </c>
      <c r="E156" s="36"/>
      <c r="F156" s="36"/>
    </row>
    <row r="157" spans="1:6" x14ac:dyDescent="0.25">
      <c r="A157" s="37"/>
      <c r="B157" s="35" t="s">
        <v>41</v>
      </c>
      <c r="C157" s="4"/>
      <c r="D157" s="38" t="s">
        <v>228</v>
      </c>
      <c r="E157" s="36"/>
      <c r="F157" s="36"/>
    </row>
    <row r="158" spans="1:6" x14ac:dyDescent="0.25">
      <c r="A158" s="37"/>
      <c r="B158" s="35" t="s">
        <v>41</v>
      </c>
      <c r="C158" s="4"/>
      <c r="D158" s="38" t="s">
        <v>229</v>
      </c>
      <c r="E158" s="36"/>
      <c r="F158" s="36"/>
    </row>
    <row r="159" spans="1:6" x14ac:dyDescent="0.25">
      <c r="A159" s="37"/>
      <c r="B159" s="35" t="s">
        <v>41</v>
      </c>
      <c r="C159" s="4"/>
      <c r="D159" s="38" t="s">
        <v>232</v>
      </c>
      <c r="E159" s="36"/>
      <c r="F159" s="36"/>
    </row>
    <row r="160" spans="1:6" x14ac:dyDescent="0.25">
      <c r="A160" s="37"/>
      <c r="B160" s="35" t="s">
        <v>41</v>
      </c>
      <c r="C160" s="4"/>
      <c r="D160" s="38" t="s">
        <v>227</v>
      </c>
      <c r="E160" s="36"/>
      <c r="F160" s="36"/>
    </row>
    <row r="161" spans="1:6" x14ac:dyDescent="0.25">
      <c r="A161" s="37"/>
      <c r="B161" s="35" t="s">
        <v>41</v>
      </c>
      <c r="C161" s="4"/>
      <c r="D161" s="38" t="s">
        <v>231</v>
      </c>
      <c r="E161" s="36"/>
      <c r="F161" s="36"/>
    </row>
    <row r="162" spans="1:6" x14ac:dyDescent="0.25">
      <c r="A162" s="37"/>
      <c r="B162" s="35" t="s">
        <v>41</v>
      </c>
      <c r="C162" s="4"/>
      <c r="D162" s="38" t="s">
        <v>234</v>
      </c>
      <c r="E162" s="36"/>
      <c r="F162" s="36"/>
    </row>
    <row r="163" spans="1:6" x14ac:dyDescent="0.25">
      <c r="A163" s="32">
        <v>25</v>
      </c>
      <c r="B163" s="33" t="s">
        <v>41</v>
      </c>
      <c r="C163" s="1" t="s">
        <v>201</v>
      </c>
      <c r="D163" s="5"/>
      <c r="E163" s="32">
        <v>1</v>
      </c>
      <c r="F163" s="32">
        <v>1</v>
      </c>
    </row>
    <row r="164" spans="1:6" x14ac:dyDescent="0.25">
      <c r="A164" s="37"/>
      <c r="B164" s="35" t="s">
        <v>41</v>
      </c>
      <c r="C164" s="4"/>
      <c r="D164" s="38" t="s">
        <v>201</v>
      </c>
      <c r="E164" s="36"/>
      <c r="F164" s="36"/>
    </row>
    <row r="165" spans="1:6" x14ac:dyDescent="0.25">
      <c r="A165" s="37"/>
      <c r="B165" s="35" t="s">
        <v>41</v>
      </c>
      <c r="C165" s="4"/>
      <c r="D165" s="38" t="s">
        <v>202</v>
      </c>
      <c r="E165" s="36"/>
      <c r="F165" s="36"/>
    </row>
    <row r="166" spans="1:6" x14ac:dyDescent="0.25">
      <c r="A166" s="37"/>
      <c r="B166" s="35" t="s">
        <v>41</v>
      </c>
      <c r="C166" s="4"/>
      <c r="D166" s="38" t="s">
        <v>2</v>
      </c>
      <c r="E166" s="36"/>
      <c r="F166" s="36"/>
    </row>
    <row r="167" spans="1:6" x14ac:dyDescent="0.25">
      <c r="A167" s="37"/>
      <c r="B167" s="35" t="s">
        <v>41</v>
      </c>
      <c r="C167" s="4"/>
      <c r="D167" s="38" t="s">
        <v>203</v>
      </c>
      <c r="E167" s="36"/>
      <c r="F167" s="36"/>
    </row>
    <row r="168" spans="1:6" x14ac:dyDescent="0.25">
      <c r="A168" s="37"/>
      <c r="B168" s="35" t="s">
        <v>41</v>
      </c>
      <c r="C168" s="4"/>
      <c r="D168" s="38" t="s">
        <v>204</v>
      </c>
      <c r="E168" s="36"/>
      <c r="F168" s="36"/>
    </row>
    <row r="169" spans="1:6" x14ac:dyDescent="0.25">
      <c r="A169" s="37"/>
      <c r="B169" s="35" t="s">
        <v>41</v>
      </c>
      <c r="C169" s="4"/>
      <c r="D169" s="38" t="s">
        <v>205</v>
      </c>
      <c r="E169" s="36"/>
      <c r="F169" s="36"/>
    </row>
    <row r="170" spans="1:6" x14ac:dyDescent="0.25">
      <c r="A170" s="37"/>
      <c r="B170" s="35" t="s">
        <v>41</v>
      </c>
      <c r="C170" s="4"/>
      <c r="D170" s="38" t="s">
        <v>206</v>
      </c>
      <c r="E170" s="36"/>
      <c r="F170" s="36"/>
    </row>
    <row r="171" spans="1:6" x14ac:dyDescent="0.25">
      <c r="A171" s="32">
        <v>26</v>
      </c>
      <c r="B171" s="33" t="s">
        <v>41</v>
      </c>
      <c r="C171" s="1" t="s">
        <v>249</v>
      </c>
      <c r="D171" s="5"/>
      <c r="E171" s="32">
        <v>2</v>
      </c>
      <c r="F171" s="32">
        <v>2</v>
      </c>
    </row>
    <row r="172" spans="1:6" x14ac:dyDescent="0.25">
      <c r="A172" s="37"/>
      <c r="B172" s="35" t="s">
        <v>41</v>
      </c>
      <c r="C172" s="4"/>
      <c r="D172" s="38" t="s">
        <v>249</v>
      </c>
      <c r="E172" s="36"/>
      <c r="F172" s="36"/>
    </row>
    <row r="173" spans="1:6" x14ac:dyDescent="0.25">
      <c r="A173" s="37"/>
      <c r="B173" s="35" t="s">
        <v>41</v>
      </c>
      <c r="C173" s="4"/>
      <c r="D173" s="38" t="s">
        <v>251</v>
      </c>
      <c r="E173" s="36"/>
      <c r="F173" s="36"/>
    </row>
    <row r="174" spans="1:6" x14ac:dyDescent="0.25">
      <c r="A174" s="37"/>
      <c r="B174" s="35" t="s">
        <v>41</v>
      </c>
      <c r="C174" s="4"/>
      <c r="D174" s="38" t="s">
        <v>253</v>
      </c>
      <c r="E174" s="36"/>
      <c r="F174" s="36"/>
    </row>
    <row r="175" spans="1:6" x14ac:dyDescent="0.25">
      <c r="A175" s="37"/>
      <c r="B175" s="35" t="s">
        <v>41</v>
      </c>
      <c r="C175" s="4"/>
      <c r="D175" s="38" t="s">
        <v>252</v>
      </c>
      <c r="E175" s="36"/>
      <c r="F175" s="36"/>
    </row>
    <row r="176" spans="1:6" x14ac:dyDescent="0.25">
      <c r="A176" s="37"/>
      <c r="B176" s="35" t="s">
        <v>41</v>
      </c>
      <c r="C176" s="4"/>
      <c r="D176" s="38" t="s">
        <v>257</v>
      </c>
      <c r="E176" s="36"/>
      <c r="F176" s="36"/>
    </row>
    <row r="177" spans="1:6" x14ac:dyDescent="0.25">
      <c r="A177" s="37"/>
      <c r="B177" s="35" t="s">
        <v>41</v>
      </c>
      <c r="C177" s="4"/>
      <c r="D177" s="38" t="s">
        <v>255</v>
      </c>
      <c r="E177" s="36"/>
      <c r="F177" s="36"/>
    </row>
    <row r="178" spans="1:6" x14ac:dyDescent="0.25">
      <c r="A178" s="37"/>
      <c r="B178" s="35" t="s">
        <v>41</v>
      </c>
      <c r="C178" s="4"/>
      <c r="D178" s="38" t="s">
        <v>90</v>
      </c>
      <c r="E178" s="36"/>
      <c r="F178" s="36"/>
    </row>
    <row r="179" spans="1:6" x14ac:dyDescent="0.25">
      <c r="A179" s="37"/>
      <c r="B179" s="35" t="s">
        <v>41</v>
      </c>
      <c r="C179" s="4"/>
      <c r="D179" s="38" t="s">
        <v>254</v>
      </c>
      <c r="E179" s="36"/>
      <c r="F179" s="36"/>
    </row>
    <row r="180" spans="1:6" x14ac:dyDescent="0.25">
      <c r="A180" s="37"/>
      <c r="B180" s="35" t="s">
        <v>41</v>
      </c>
      <c r="C180" s="4"/>
      <c r="D180" s="38" t="s">
        <v>250</v>
      </c>
      <c r="E180" s="36"/>
      <c r="F180" s="36"/>
    </row>
    <row r="181" spans="1:6" x14ac:dyDescent="0.25">
      <c r="A181" s="37"/>
      <c r="B181" s="35" t="s">
        <v>41</v>
      </c>
      <c r="C181" s="4"/>
      <c r="D181" s="38" t="s">
        <v>178</v>
      </c>
      <c r="E181" s="36"/>
      <c r="F181" s="36"/>
    </row>
    <row r="182" spans="1:6" x14ac:dyDescent="0.25">
      <c r="A182" s="43"/>
      <c r="B182" s="44" t="s">
        <v>41</v>
      </c>
      <c r="C182" s="45"/>
      <c r="D182" s="46" t="s">
        <v>256</v>
      </c>
      <c r="E182" s="40"/>
      <c r="F182" s="40"/>
    </row>
    <row r="183" spans="1:6" x14ac:dyDescent="0.25">
      <c r="A183" s="32">
        <v>27</v>
      </c>
      <c r="B183" s="33" t="s">
        <v>41</v>
      </c>
      <c r="C183" s="1" t="s">
        <v>235</v>
      </c>
      <c r="D183" s="5"/>
      <c r="E183" s="32">
        <v>1</v>
      </c>
      <c r="F183" s="32">
        <v>1</v>
      </c>
    </row>
    <row r="184" spans="1:6" x14ac:dyDescent="0.25">
      <c r="A184" s="37"/>
      <c r="B184" s="35" t="s">
        <v>41</v>
      </c>
      <c r="C184" s="4"/>
      <c r="D184" s="38" t="s">
        <v>236</v>
      </c>
      <c r="E184" s="36"/>
      <c r="F184" s="36"/>
    </row>
    <row r="185" spans="1:6" x14ac:dyDescent="0.25">
      <c r="A185" s="37"/>
      <c r="B185" s="35" t="s">
        <v>41</v>
      </c>
      <c r="C185" s="4"/>
      <c r="D185" s="38" t="s">
        <v>238</v>
      </c>
      <c r="E185" s="36"/>
      <c r="F185" s="36"/>
    </row>
    <row r="186" spans="1:6" x14ac:dyDescent="0.25">
      <c r="A186" s="37"/>
      <c r="B186" s="35" t="s">
        <v>41</v>
      </c>
      <c r="C186" s="4"/>
      <c r="D186" s="38" t="s">
        <v>239</v>
      </c>
      <c r="E186" s="36"/>
      <c r="F186" s="36"/>
    </row>
    <row r="187" spans="1:6" x14ac:dyDescent="0.25">
      <c r="A187" s="37"/>
      <c r="B187" s="35" t="s">
        <v>41</v>
      </c>
      <c r="C187" s="4"/>
      <c r="D187" s="38" t="s">
        <v>241</v>
      </c>
      <c r="E187" s="36"/>
      <c r="F187" s="36"/>
    </row>
    <row r="188" spans="1:6" x14ac:dyDescent="0.25">
      <c r="A188" s="34"/>
      <c r="B188" s="35" t="s">
        <v>41</v>
      </c>
      <c r="C188" s="3"/>
      <c r="D188" s="2" t="s">
        <v>235</v>
      </c>
      <c r="E188" s="36"/>
      <c r="F188" s="36"/>
    </row>
    <row r="189" spans="1:6" x14ac:dyDescent="0.25">
      <c r="A189" s="34"/>
      <c r="B189" s="35" t="s">
        <v>41</v>
      </c>
      <c r="C189" s="3"/>
      <c r="D189" s="2" t="s">
        <v>237</v>
      </c>
      <c r="E189" s="36"/>
      <c r="F189" s="36"/>
    </row>
    <row r="190" spans="1:6" x14ac:dyDescent="0.25">
      <c r="A190" s="34"/>
      <c r="B190" s="35" t="s">
        <v>41</v>
      </c>
      <c r="C190" s="3"/>
      <c r="D190" s="2" t="s">
        <v>240</v>
      </c>
      <c r="E190" s="36"/>
      <c r="F190" s="36"/>
    </row>
    <row r="191" spans="1:6" x14ac:dyDescent="0.25">
      <c r="A191" s="32">
        <v>28</v>
      </c>
      <c r="B191" s="33" t="s">
        <v>41</v>
      </c>
      <c r="C191" s="1" t="s">
        <v>242</v>
      </c>
      <c r="D191" s="5"/>
      <c r="E191" s="32">
        <v>1</v>
      </c>
      <c r="F191" s="32">
        <v>1</v>
      </c>
    </row>
    <row r="192" spans="1:6" x14ac:dyDescent="0.25">
      <c r="A192" s="37"/>
      <c r="B192" s="35" t="s">
        <v>41</v>
      </c>
      <c r="C192" s="4"/>
      <c r="D192" s="38" t="s">
        <v>243</v>
      </c>
      <c r="E192" s="36"/>
      <c r="F192" s="36"/>
    </row>
    <row r="193" spans="1:6" x14ac:dyDescent="0.25">
      <c r="A193" s="37"/>
      <c r="B193" s="35" t="s">
        <v>41</v>
      </c>
      <c r="C193" s="4"/>
      <c r="D193" s="38" t="s">
        <v>244</v>
      </c>
      <c r="E193" s="36"/>
      <c r="F193" s="36"/>
    </row>
    <row r="194" spans="1:6" x14ac:dyDescent="0.25">
      <c r="A194" s="37"/>
      <c r="B194" s="35" t="s">
        <v>41</v>
      </c>
      <c r="C194" s="4"/>
      <c r="D194" s="38" t="s">
        <v>245</v>
      </c>
      <c r="E194" s="36"/>
      <c r="F194" s="36"/>
    </row>
    <row r="195" spans="1:6" x14ac:dyDescent="0.25">
      <c r="A195" s="37"/>
      <c r="B195" s="35" t="s">
        <v>41</v>
      </c>
      <c r="C195" s="4"/>
      <c r="D195" s="38" t="s">
        <v>246</v>
      </c>
      <c r="E195" s="36"/>
      <c r="F195" s="36"/>
    </row>
    <row r="196" spans="1:6" x14ac:dyDescent="0.25">
      <c r="A196" s="37"/>
      <c r="B196" s="35" t="s">
        <v>41</v>
      </c>
      <c r="C196" s="4"/>
      <c r="D196" s="38" t="s">
        <v>248</v>
      </c>
      <c r="E196" s="36"/>
      <c r="F196" s="36"/>
    </row>
    <row r="197" spans="1:6" x14ac:dyDescent="0.25">
      <c r="A197" s="39"/>
      <c r="B197" s="35" t="s">
        <v>41</v>
      </c>
      <c r="C197" s="3"/>
      <c r="D197" s="38" t="s">
        <v>247</v>
      </c>
      <c r="E197" s="36"/>
      <c r="F197" s="36"/>
    </row>
    <row r="198" spans="1:6" x14ac:dyDescent="0.25">
      <c r="A198" s="32">
        <v>29</v>
      </c>
      <c r="B198" s="33" t="s">
        <v>41</v>
      </c>
      <c r="C198" s="1" t="s">
        <v>207</v>
      </c>
      <c r="D198" s="5"/>
      <c r="E198" s="32">
        <v>1</v>
      </c>
      <c r="F198" s="32">
        <v>1</v>
      </c>
    </row>
    <row r="199" spans="1:6" x14ac:dyDescent="0.25">
      <c r="A199" s="37"/>
      <c r="B199" s="35" t="s">
        <v>41</v>
      </c>
      <c r="C199" s="4"/>
      <c r="D199" s="38" t="s">
        <v>207</v>
      </c>
      <c r="E199" s="36"/>
      <c r="F199" s="36"/>
    </row>
    <row r="200" spans="1:6" x14ac:dyDescent="0.25">
      <c r="A200" s="37"/>
      <c r="B200" s="35" t="s">
        <v>41</v>
      </c>
      <c r="C200" s="4"/>
      <c r="D200" s="38" t="s">
        <v>208</v>
      </c>
      <c r="E200" s="36"/>
      <c r="F200" s="36"/>
    </row>
    <row r="201" spans="1:6" x14ac:dyDescent="0.25">
      <c r="A201" s="37"/>
      <c r="B201" s="35" t="s">
        <v>41</v>
      </c>
      <c r="C201" s="4"/>
      <c r="D201" s="38" t="s">
        <v>209</v>
      </c>
      <c r="E201" s="36"/>
      <c r="F201" s="36"/>
    </row>
    <row r="202" spans="1:6" x14ac:dyDescent="0.25">
      <c r="A202" s="37"/>
      <c r="B202" s="35" t="s">
        <v>41</v>
      </c>
      <c r="C202" s="4"/>
      <c r="D202" s="38" t="s">
        <v>210</v>
      </c>
      <c r="E202" s="36"/>
      <c r="F202" s="36"/>
    </row>
    <row r="203" spans="1:6" x14ac:dyDescent="0.25">
      <c r="A203" s="37"/>
      <c r="B203" s="35" t="s">
        <v>41</v>
      </c>
      <c r="C203" s="4"/>
      <c r="D203" s="38" t="s">
        <v>211</v>
      </c>
      <c r="E203" s="36"/>
      <c r="F203" s="36"/>
    </row>
    <row r="204" spans="1:6" x14ac:dyDescent="0.25">
      <c r="A204" s="32">
        <v>30</v>
      </c>
      <c r="B204" s="33" t="s">
        <v>41</v>
      </c>
      <c r="C204" s="1" t="s">
        <v>219</v>
      </c>
      <c r="D204" s="5"/>
      <c r="E204" s="32">
        <v>1</v>
      </c>
      <c r="F204" s="32">
        <v>1</v>
      </c>
    </row>
    <row r="205" spans="1:6" x14ac:dyDescent="0.25">
      <c r="A205" s="37"/>
      <c r="B205" s="35" t="s">
        <v>41</v>
      </c>
      <c r="C205" s="4"/>
      <c r="D205" s="38" t="s">
        <v>219</v>
      </c>
      <c r="E205" s="36"/>
      <c r="F205" s="36"/>
    </row>
    <row r="206" spans="1:6" x14ac:dyDescent="0.25">
      <c r="A206" s="37"/>
      <c r="B206" s="35" t="s">
        <v>41</v>
      </c>
      <c r="C206" s="4"/>
      <c r="D206" s="38" t="s">
        <v>220</v>
      </c>
      <c r="E206" s="36"/>
      <c r="F206" s="36"/>
    </row>
    <row r="207" spans="1:6" x14ac:dyDescent="0.25">
      <c r="A207" s="37"/>
      <c r="B207" s="35" t="s">
        <v>41</v>
      </c>
      <c r="C207" s="4"/>
      <c r="D207" s="38" t="s">
        <v>221</v>
      </c>
      <c r="E207" s="36"/>
      <c r="F207" s="36"/>
    </row>
    <row r="208" spans="1:6" x14ac:dyDescent="0.25">
      <c r="A208" s="37"/>
      <c r="B208" s="35" t="s">
        <v>41</v>
      </c>
      <c r="C208" s="4"/>
      <c r="D208" s="38" t="s">
        <v>222</v>
      </c>
      <c r="E208" s="36"/>
      <c r="F208" s="36"/>
    </row>
    <row r="209" spans="1:6" x14ac:dyDescent="0.25">
      <c r="A209" s="37"/>
      <c r="B209" s="35" t="s">
        <v>41</v>
      </c>
      <c r="C209" s="4"/>
      <c r="D209" s="38" t="s">
        <v>223</v>
      </c>
      <c r="E209" s="36"/>
      <c r="F209" s="36"/>
    </row>
    <row r="210" spans="1:6" x14ac:dyDescent="0.25">
      <c r="A210" s="43"/>
      <c r="B210" s="44" t="s">
        <v>41</v>
      </c>
      <c r="C210" s="45"/>
      <c r="D210" s="46" t="s">
        <v>5</v>
      </c>
      <c r="E210" s="40"/>
      <c r="F210" s="40"/>
    </row>
    <row r="211" spans="1:6" x14ac:dyDescent="0.25">
      <c r="A211" s="47"/>
      <c r="B211" s="44" t="s">
        <v>41</v>
      </c>
      <c r="C211" s="48"/>
      <c r="D211" s="49" t="s">
        <v>224</v>
      </c>
      <c r="E211" s="40"/>
      <c r="F211" s="40"/>
    </row>
    <row r="212" spans="1:6" x14ac:dyDescent="0.25">
      <c r="A212" s="32">
        <v>31</v>
      </c>
      <c r="B212" s="33" t="s">
        <v>61</v>
      </c>
      <c r="C212" s="1" t="s">
        <v>362</v>
      </c>
      <c r="D212" s="5"/>
      <c r="E212" s="32">
        <v>1</v>
      </c>
      <c r="F212" s="32">
        <v>2</v>
      </c>
    </row>
    <row r="213" spans="1:6" s="50" customFormat="1" x14ac:dyDescent="0.25">
      <c r="A213" s="37"/>
      <c r="B213" s="35" t="s">
        <v>61</v>
      </c>
      <c r="C213" s="4"/>
      <c r="D213" s="38" t="s">
        <v>362</v>
      </c>
      <c r="E213" s="36"/>
      <c r="F213" s="36"/>
    </row>
    <row r="214" spans="1:6" x14ac:dyDescent="0.25">
      <c r="A214" s="34"/>
      <c r="B214" s="35" t="s">
        <v>61</v>
      </c>
      <c r="C214" s="2"/>
      <c r="D214" s="2" t="s">
        <v>366</v>
      </c>
      <c r="E214" s="36"/>
      <c r="F214" s="36"/>
    </row>
    <row r="215" spans="1:6" x14ac:dyDescent="0.25">
      <c r="A215" s="34"/>
      <c r="B215" s="35" t="s">
        <v>61</v>
      </c>
      <c r="C215" s="2"/>
      <c r="D215" s="2" t="s">
        <v>364</v>
      </c>
      <c r="E215" s="36"/>
      <c r="F215" s="36"/>
    </row>
    <row r="216" spans="1:6" x14ac:dyDescent="0.25">
      <c r="A216" s="34"/>
      <c r="B216" s="35" t="s">
        <v>61</v>
      </c>
      <c r="C216" s="2"/>
      <c r="D216" s="2" t="s">
        <v>365</v>
      </c>
      <c r="E216" s="36"/>
      <c r="F216" s="36"/>
    </row>
    <row r="217" spans="1:6" x14ac:dyDescent="0.25">
      <c r="A217" s="34"/>
      <c r="B217" s="35" t="s">
        <v>61</v>
      </c>
      <c r="C217" s="2"/>
      <c r="D217" s="2" t="s">
        <v>363</v>
      </c>
      <c r="E217" s="36"/>
      <c r="F217" s="36"/>
    </row>
    <row r="218" spans="1:6" x14ac:dyDescent="0.25">
      <c r="A218" s="32">
        <v>32</v>
      </c>
      <c r="B218" s="33" t="s">
        <v>61</v>
      </c>
      <c r="C218" s="1" t="s">
        <v>339</v>
      </c>
      <c r="D218" s="5"/>
      <c r="E218" s="32">
        <v>2</v>
      </c>
      <c r="F218" s="32">
        <v>2</v>
      </c>
    </row>
    <row r="219" spans="1:6" s="50" customFormat="1" x14ac:dyDescent="0.25">
      <c r="A219" s="37"/>
      <c r="B219" s="35" t="s">
        <v>61</v>
      </c>
      <c r="C219" s="4"/>
      <c r="D219" s="38" t="s">
        <v>339</v>
      </c>
      <c r="E219" s="36"/>
      <c r="F219" s="36"/>
    </row>
    <row r="220" spans="1:6" x14ac:dyDescent="0.25">
      <c r="A220" s="34"/>
      <c r="B220" s="35" t="s">
        <v>61</v>
      </c>
      <c r="C220" s="2"/>
      <c r="D220" s="2" t="s">
        <v>346</v>
      </c>
      <c r="E220" s="36"/>
      <c r="F220" s="36"/>
    </row>
    <row r="221" spans="1:6" x14ac:dyDescent="0.25">
      <c r="A221" s="34"/>
      <c r="B221" s="35" t="s">
        <v>61</v>
      </c>
      <c r="C221" s="2"/>
      <c r="D221" s="2" t="s">
        <v>349</v>
      </c>
      <c r="E221" s="36"/>
      <c r="F221" s="36"/>
    </row>
    <row r="222" spans="1:6" x14ac:dyDescent="0.25">
      <c r="A222" s="34"/>
      <c r="B222" s="35" t="s">
        <v>61</v>
      </c>
      <c r="C222" s="2"/>
      <c r="D222" s="2" t="s">
        <v>344</v>
      </c>
      <c r="E222" s="36"/>
      <c r="F222" s="36"/>
    </row>
    <row r="223" spans="1:6" x14ac:dyDescent="0.25">
      <c r="A223" s="34"/>
      <c r="B223" s="35" t="s">
        <v>61</v>
      </c>
      <c r="C223" s="2"/>
      <c r="D223" s="2" t="s">
        <v>340</v>
      </c>
      <c r="E223" s="36"/>
      <c r="F223" s="36"/>
    </row>
    <row r="224" spans="1:6" x14ac:dyDescent="0.25">
      <c r="A224" s="34"/>
      <c r="B224" s="35" t="s">
        <v>61</v>
      </c>
      <c r="C224" s="2"/>
      <c r="D224" s="2" t="s">
        <v>348</v>
      </c>
      <c r="E224" s="36"/>
      <c r="F224" s="36"/>
    </row>
    <row r="225" spans="1:6" x14ac:dyDescent="0.25">
      <c r="A225" s="34"/>
      <c r="B225" s="35" t="s">
        <v>61</v>
      </c>
      <c r="C225" s="2"/>
      <c r="D225" s="2" t="s">
        <v>347</v>
      </c>
      <c r="E225" s="36"/>
      <c r="F225" s="36"/>
    </row>
    <row r="226" spans="1:6" x14ac:dyDescent="0.25">
      <c r="A226" s="34"/>
      <c r="B226" s="35" t="s">
        <v>61</v>
      </c>
      <c r="C226" s="2"/>
      <c r="D226" s="2" t="s">
        <v>343</v>
      </c>
      <c r="E226" s="36"/>
      <c r="F226" s="36"/>
    </row>
    <row r="227" spans="1:6" x14ac:dyDescent="0.25">
      <c r="A227" s="34"/>
      <c r="B227" s="35" t="s">
        <v>61</v>
      </c>
      <c r="C227" s="2"/>
      <c r="D227" s="2" t="s">
        <v>345</v>
      </c>
      <c r="E227" s="36"/>
      <c r="F227" s="36"/>
    </row>
    <row r="228" spans="1:6" x14ac:dyDescent="0.25">
      <c r="A228" s="34"/>
      <c r="B228" s="35" t="s">
        <v>61</v>
      </c>
      <c r="C228" s="2"/>
      <c r="D228" s="2" t="s">
        <v>341</v>
      </c>
      <c r="E228" s="36"/>
      <c r="F228" s="36"/>
    </row>
    <row r="229" spans="1:6" x14ac:dyDescent="0.25">
      <c r="A229" s="34"/>
      <c r="B229" s="35" t="s">
        <v>61</v>
      </c>
      <c r="C229" s="2"/>
      <c r="D229" s="2" t="s">
        <v>342</v>
      </c>
      <c r="E229" s="36"/>
      <c r="F229" s="36"/>
    </row>
    <row r="230" spans="1:6" x14ac:dyDescent="0.25">
      <c r="A230" s="32">
        <v>33</v>
      </c>
      <c r="B230" s="33" t="s">
        <v>61</v>
      </c>
      <c r="C230" s="1" t="s">
        <v>380</v>
      </c>
      <c r="D230" s="5"/>
      <c r="E230" s="32">
        <v>3</v>
      </c>
      <c r="F230" s="32">
        <v>3</v>
      </c>
    </row>
    <row r="231" spans="1:6" x14ac:dyDescent="0.25">
      <c r="A231" s="34"/>
      <c r="B231" s="35" t="s">
        <v>61</v>
      </c>
      <c r="C231" s="2"/>
      <c r="D231" s="2" t="s">
        <v>388</v>
      </c>
      <c r="E231" s="36"/>
      <c r="F231" s="36"/>
    </row>
    <row r="232" spans="1:6" s="50" customFormat="1" x14ac:dyDescent="0.25">
      <c r="A232" s="37"/>
      <c r="B232" s="35" t="s">
        <v>61</v>
      </c>
      <c r="C232" s="4"/>
      <c r="D232" s="38" t="s">
        <v>381</v>
      </c>
      <c r="E232" s="36"/>
      <c r="F232" s="36"/>
    </row>
    <row r="233" spans="1:6" x14ac:dyDescent="0.25">
      <c r="A233" s="34"/>
      <c r="B233" s="35" t="s">
        <v>61</v>
      </c>
      <c r="C233" s="2"/>
      <c r="D233" s="2" t="s">
        <v>191</v>
      </c>
      <c r="E233" s="36"/>
      <c r="F233" s="36"/>
    </row>
    <row r="234" spans="1:6" x14ac:dyDescent="0.25">
      <c r="A234" s="34"/>
      <c r="B234" s="35" t="s">
        <v>61</v>
      </c>
      <c r="C234" s="2"/>
      <c r="D234" s="2" t="s">
        <v>385</v>
      </c>
      <c r="E234" s="36"/>
      <c r="F234" s="36"/>
    </row>
    <row r="235" spans="1:6" s="50" customFormat="1" x14ac:dyDescent="0.25">
      <c r="A235" s="37"/>
      <c r="B235" s="35" t="s">
        <v>61</v>
      </c>
      <c r="C235" s="4"/>
      <c r="D235" s="38" t="s">
        <v>386</v>
      </c>
      <c r="E235" s="36"/>
      <c r="F235" s="36"/>
    </row>
    <row r="236" spans="1:6" s="50" customFormat="1" x14ac:dyDescent="0.25">
      <c r="A236" s="37"/>
      <c r="B236" s="35" t="s">
        <v>61</v>
      </c>
      <c r="C236" s="4"/>
      <c r="D236" s="38" t="s">
        <v>383</v>
      </c>
      <c r="E236" s="36"/>
      <c r="F236" s="36"/>
    </row>
    <row r="237" spans="1:6" s="50" customFormat="1" x14ac:dyDescent="0.25">
      <c r="A237" s="37"/>
      <c r="B237" s="35" t="s">
        <v>61</v>
      </c>
      <c r="C237" s="4"/>
      <c r="D237" s="38" t="s">
        <v>384</v>
      </c>
      <c r="E237" s="36"/>
      <c r="F237" s="36"/>
    </row>
    <row r="238" spans="1:6" s="50" customFormat="1" x14ac:dyDescent="0.25">
      <c r="A238" s="37"/>
      <c r="B238" s="35" t="s">
        <v>61</v>
      </c>
      <c r="C238" s="4"/>
      <c r="D238" s="38" t="s">
        <v>413</v>
      </c>
      <c r="E238" s="36"/>
      <c r="F238" s="36"/>
    </row>
    <row r="239" spans="1:6" x14ac:dyDescent="0.25">
      <c r="A239" s="34"/>
      <c r="B239" s="35" t="s">
        <v>61</v>
      </c>
      <c r="C239" s="2"/>
      <c r="D239" s="2" t="s">
        <v>390</v>
      </c>
      <c r="E239" s="36"/>
      <c r="F239" s="36"/>
    </row>
    <row r="240" spans="1:6" x14ac:dyDescent="0.25">
      <c r="A240" s="34"/>
      <c r="B240" s="35" t="s">
        <v>61</v>
      </c>
      <c r="C240" s="2"/>
      <c r="D240" s="2" t="s">
        <v>391</v>
      </c>
      <c r="E240" s="36"/>
      <c r="F240" s="36"/>
    </row>
    <row r="241" spans="1:6" x14ac:dyDescent="0.25">
      <c r="A241" s="34"/>
      <c r="B241" s="35" t="s">
        <v>61</v>
      </c>
      <c r="C241" s="2"/>
      <c r="D241" s="2" t="s">
        <v>382</v>
      </c>
      <c r="E241" s="36"/>
      <c r="F241" s="36"/>
    </row>
    <row r="242" spans="1:6" x14ac:dyDescent="0.25">
      <c r="A242" s="34"/>
      <c r="B242" s="35" t="s">
        <v>61</v>
      </c>
      <c r="C242" s="2"/>
      <c r="D242" s="2" t="s">
        <v>389</v>
      </c>
      <c r="E242" s="36"/>
      <c r="F242" s="36"/>
    </row>
    <row r="243" spans="1:6" x14ac:dyDescent="0.25">
      <c r="A243" s="34"/>
      <c r="B243" s="35" t="s">
        <v>61</v>
      </c>
      <c r="C243" s="2"/>
      <c r="D243" s="2" t="s">
        <v>392</v>
      </c>
      <c r="E243" s="36"/>
      <c r="F243" s="36"/>
    </row>
    <row r="244" spans="1:6" x14ac:dyDescent="0.25">
      <c r="A244" s="34"/>
      <c r="B244" s="35" t="s">
        <v>61</v>
      </c>
      <c r="C244" s="2"/>
      <c r="D244" s="2" t="s">
        <v>387</v>
      </c>
      <c r="E244" s="36"/>
      <c r="F244" s="36"/>
    </row>
    <row r="245" spans="1:6" x14ac:dyDescent="0.25">
      <c r="A245" s="34"/>
      <c r="B245" s="35" t="s">
        <v>61</v>
      </c>
      <c r="C245" s="2"/>
      <c r="D245" s="2" t="s">
        <v>393</v>
      </c>
      <c r="E245" s="36"/>
      <c r="F245" s="36"/>
    </row>
    <row r="246" spans="1:6" x14ac:dyDescent="0.25">
      <c r="A246" s="34"/>
      <c r="B246" s="35" t="s">
        <v>61</v>
      </c>
      <c r="C246" s="2"/>
      <c r="D246" s="2" t="s">
        <v>394</v>
      </c>
      <c r="E246" s="36"/>
      <c r="F246" s="36"/>
    </row>
    <row r="247" spans="1:6" s="51" customFormat="1" x14ac:dyDescent="0.25">
      <c r="A247" s="43"/>
      <c r="B247" s="44" t="s">
        <v>61</v>
      </c>
      <c r="C247" s="45"/>
      <c r="D247" s="46" t="s">
        <v>380</v>
      </c>
      <c r="E247" s="40"/>
      <c r="F247" s="40"/>
    </row>
    <row r="248" spans="1:6" ht="25.5" x14ac:dyDescent="0.25">
      <c r="A248" s="32">
        <v>34</v>
      </c>
      <c r="B248" s="33" t="s">
        <v>61</v>
      </c>
      <c r="C248" s="1" t="s">
        <v>319</v>
      </c>
      <c r="D248" s="5"/>
      <c r="E248" s="32">
        <v>3</v>
      </c>
      <c r="F248" s="32">
        <v>4</v>
      </c>
    </row>
    <row r="249" spans="1:6" s="50" customFormat="1" x14ac:dyDescent="0.25">
      <c r="A249" s="43"/>
      <c r="B249" s="35" t="s">
        <v>61</v>
      </c>
      <c r="C249" s="35" t="s">
        <v>125</v>
      </c>
      <c r="D249" s="38" t="s">
        <v>125</v>
      </c>
      <c r="E249" s="36"/>
      <c r="F249" s="36"/>
    </row>
    <row r="250" spans="1:6" s="50" customFormat="1" x14ac:dyDescent="0.25">
      <c r="A250" s="43"/>
      <c r="B250" s="35" t="s">
        <v>61</v>
      </c>
      <c r="C250" s="35" t="s">
        <v>323</v>
      </c>
      <c r="D250" s="38" t="s">
        <v>323</v>
      </c>
      <c r="E250" s="36"/>
      <c r="F250" s="36"/>
    </row>
    <row r="251" spans="1:6" s="50" customFormat="1" x14ac:dyDescent="0.25">
      <c r="A251" s="43"/>
      <c r="B251" s="35" t="s">
        <v>61</v>
      </c>
      <c r="C251" s="35" t="s">
        <v>323</v>
      </c>
      <c r="D251" s="38" t="s">
        <v>115</v>
      </c>
      <c r="E251" s="36"/>
      <c r="F251" s="36"/>
    </row>
    <row r="252" spans="1:6" s="50" customFormat="1" x14ac:dyDescent="0.25">
      <c r="A252" s="43"/>
      <c r="B252" s="35" t="s">
        <v>61</v>
      </c>
      <c r="C252" s="35" t="s">
        <v>323</v>
      </c>
      <c r="D252" s="38" t="s">
        <v>325</v>
      </c>
      <c r="E252" s="36"/>
      <c r="F252" s="36"/>
    </row>
    <row r="253" spans="1:6" s="50" customFormat="1" x14ac:dyDescent="0.25">
      <c r="A253" s="43"/>
      <c r="B253" s="35" t="s">
        <v>61</v>
      </c>
      <c r="C253" s="35" t="s">
        <v>323</v>
      </c>
      <c r="D253" s="38" t="s">
        <v>326</v>
      </c>
      <c r="E253" s="36"/>
      <c r="F253" s="36"/>
    </row>
    <row r="254" spans="1:6" x14ac:dyDescent="0.25">
      <c r="A254" s="43"/>
      <c r="B254" s="35" t="s">
        <v>61</v>
      </c>
      <c r="C254" s="3" t="s">
        <v>320</v>
      </c>
      <c r="D254" s="2" t="s">
        <v>321</v>
      </c>
      <c r="E254" s="36"/>
      <c r="F254" s="36"/>
    </row>
    <row r="255" spans="1:6" s="50" customFormat="1" x14ac:dyDescent="0.25">
      <c r="A255" s="43"/>
      <c r="B255" s="35" t="s">
        <v>61</v>
      </c>
      <c r="C255" s="3" t="s">
        <v>320</v>
      </c>
      <c r="D255" s="38" t="s">
        <v>320</v>
      </c>
      <c r="E255" s="36"/>
      <c r="F255" s="36"/>
    </row>
    <row r="256" spans="1:6" s="50" customFormat="1" x14ac:dyDescent="0.25">
      <c r="A256" s="43"/>
      <c r="B256" s="35" t="s">
        <v>61</v>
      </c>
      <c r="C256" s="3" t="s">
        <v>320</v>
      </c>
      <c r="D256" s="38" t="s">
        <v>414</v>
      </c>
      <c r="E256" s="36"/>
      <c r="F256" s="36"/>
    </row>
    <row r="257" spans="1:6" x14ac:dyDescent="0.25">
      <c r="A257" s="43"/>
      <c r="B257" s="35" t="s">
        <v>61</v>
      </c>
      <c r="C257" s="3" t="s">
        <v>320</v>
      </c>
      <c r="D257" s="2" t="s">
        <v>322</v>
      </c>
      <c r="E257" s="36"/>
      <c r="F257" s="36"/>
    </row>
    <row r="258" spans="1:6" x14ac:dyDescent="0.25">
      <c r="A258" s="32">
        <v>35</v>
      </c>
      <c r="B258" s="33" t="s">
        <v>61</v>
      </c>
      <c r="C258" s="1" t="s">
        <v>327</v>
      </c>
      <c r="D258" s="5"/>
      <c r="E258" s="32">
        <v>4</v>
      </c>
      <c r="F258" s="32">
        <v>4</v>
      </c>
    </row>
    <row r="259" spans="1:6" s="50" customFormat="1" x14ac:dyDescent="0.25">
      <c r="A259" s="43"/>
      <c r="B259" s="35" t="s">
        <v>61</v>
      </c>
      <c r="C259" s="4"/>
      <c r="D259" s="38" t="s">
        <v>327</v>
      </c>
      <c r="E259" s="36"/>
      <c r="F259" s="36"/>
    </row>
    <row r="260" spans="1:6" x14ac:dyDescent="0.25">
      <c r="A260" s="43"/>
      <c r="B260" s="35" t="s">
        <v>61</v>
      </c>
      <c r="C260" s="3"/>
      <c r="D260" s="2" t="s">
        <v>334</v>
      </c>
      <c r="E260" s="36"/>
      <c r="F260" s="36"/>
    </row>
    <row r="261" spans="1:6" x14ac:dyDescent="0.25">
      <c r="A261" s="43"/>
      <c r="B261" s="35" t="s">
        <v>61</v>
      </c>
      <c r="C261" s="3"/>
      <c r="D261" s="2" t="s">
        <v>337</v>
      </c>
      <c r="E261" s="36"/>
      <c r="F261" s="36"/>
    </row>
    <row r="262" spans="1:6" s="50" customFormat="1" x14ac:dyDescent="0.25">
      <c r="A262" s="43"/>
      <c r="B262" s="35" t="s">
        <v>61</v>
      </c>
      <c r="C262" s="4"/>
      <c r="D262" s="38" t="s">
        <v>335</v>
      </c>
      <c r="E262" s="36"/>
      <c r="F262" s="36"/>
    </row>
    <row r="263" spans="1:6" x14ac:dyDescent="0.25">
      <c r="A263" s="43"/>
      <c r="B263" s="35" t="s">
        <v>61</v>
      </c>
      <c r="C263" s="3"/>
      <c r="D263" s="2" t="s">
        <v>338</v>
      </c>
      <c r="E263" s="36"/>
      <c r="F263" s="36"/>
    </row>
    <row r="264" spans="1:6" s="50" customFormat="1" x14ac:dyDescent="0.25">
      <c r="A264" s="43"/>
      <c r="B264" s="35" t="s">
        <v>61</v>
      </c>
      <c r="C264" s="4"/>
      <c r="D264" s="38" t="s">
        <v>266</v>
      </c>
      <c r="E264" s="36"/>
      <c r="F264" s="36"/>
    </row>
    <row r="265" spans="1:6" x14ac:dyDescent="0.25">
      <c r="A265" s="43"/>
      <c r="B265" s="35" t="s">
        <v>61</v>
      </c>
      <c r="C265" s="3"/>
      <c r="D265" s="2" t="s">
        <v>332</v>
      </c>
      <c r="E265" s="36"/>
      <c r="F265" s="36"/>
    </row>
    <row r="266" spans="1:6" x14ac:dyDescent="0.25">
      <c r="A266" s="43"/>
      <c r="B266" s="35" t="s">
        <v>61</v>
      </c>
      <c r="C266" s="3"/>
      <c r="D266" s="2" t="s">
        <v>336</v>
      </c>
      <c r="E266" s="36"/>
      <c r="F266" s="36"/>
    </row>
    <row r="267" spans="1:6" s="50" customFormat="1" x14ac:dyDescent="0.25">
      <c r="A267" s="43"/>
      <c r="B267" s="35" t="s">
        <v>61</v>
      </c>
      <c r="C267" s="4"/>
      <c r="D267" s="38" t="s">
        <v>415</v>
      </c>
      <c r="E267" s="36"/>
      <c r="F267" s="36"/>
    </row>
    <row r="268" spans="1:6" x14ac:dyDescent="0.25">
      <c r="A268" s="43"/>
      <c r="B268" s="35" t="s">
        <v>61</v>
      </c>
      <c r="C268" s="3"/>
      <c r="D268" s="2" t="s">
        <v>330</v>
      </c>
      <c r="E268" s="36"/>
      <c r="F268" s="36"/>
    </row>
    <row r="269" spans="1:6" x14ac:dyDescent="0.25">
      <c r="A269" s="43"/>
      <c r="B269" s="35" t="s">
        <v>61</v>
      </c>
      <c r="C269" s="3"/>
      <c r="D269" s="2" t="s">
        <v>328</v>
      </c>
      <c r="E269" s="36"/>
      <c r="F269" s="36"/>
    </row>
    <row r="270" spans="1:6" x14ac:dyDescent="0.25">
      <c r="A270" s="43"/>
      <c r="B270" s="35" t="s">
        <v>61</v>
      </c>
      <c r="C270" s="3"/>
      <c r="D270" s="2" t="s">
        <v>329</v>
      </c>
      <c r="E270" s="36"/>
      <c r="F270" s="36"/>
    </row>
    <row r="271" spans="1:6" x14ac:dyDescent="0.25">
      <c r="A271" s="43"/>
      <c r="B271" s="35" t="s">
        <v>61</v>
      </c>
      <c r="C271" s="3"/>
      <c r="D271" s="2" t="s">
        <v>331</v>
      </c>
      <c r="E271" s="36"/>
      <c r="F271" s="36"/>
    </row>
    <row r="272" spans="1:6" x14ac:dyDescent="0.25">
      <c r="A272" s="43"/>
      <c r="B272" s="35" t="s">
        <v>61</v>
      </c>
      <c r="C272" s="3"/>
      <c r="D272" s="2" t="s">
        <v>333</v>
      </c>
      <c r="E272" s="36"/>
      <c r="F272" s="36"/>
    </row>
    <row r="273" spans="1:6" x14ac:dyDescent="0.25">
      <c r="A273" s="32">
        <v>36</v>
      </c>
      <c r="B273" s="33" t="s">
        <v>61</v>
      </c>
      <c r="C273" s="1" t="s">
        <v>350</v>
      </c>
      <c r="D273" s="5"/>
      <c r="E273" s="32">
        <v>2</v>
      </c>
      <c r="F273" s="32">
        <v>2</v>
      </c>
    </row>
    <row r="274" spans="1:6" x14ac:dyDescent="0.25">
      <c r="A274" s="43"/>
      <c r="B274" s="35" t="s">
        <v>61</v>
      </c>
      <c r="C274" s="3"/>
      <c r="D274" s="2" t="s">
        <v>351</v>
      </c>
      <c r="E274" s="36"/>
      <c r="F274" s="36"/>
    </row>
    <row r="275" spans="1:6" s="50" customFormat="1" x14ac:dyDescent="0.25">
      <c r="A275" s="43"/>
      <c r="B275" s="35" t="s">
        <v>61</v>
      </c>
      <c r="C275" s="4"/>
      <c r="D275" s="38" t="s">
        <v>352</v>
      </c>
      <c r="E275" s="36"/>
      <c r="F275" s="36"/>
    </row>
    <row r="276" spans="1:6" x14ac:dyDescent="0.25">
      <c r="A276" s="43"/>
      <c r="B276" s="35" t="s">
        <v>61</v>
      </c>
      <c r="C276" s="3"/>
      <c r="D276" s="2" t="s">
        <v>355</v>
      </c>
      <c r="E276" s="36"/>
      <c r="F276" s="36"/>
    </row>
    <row r="277" spans="1:6" x14ac:dyDescent="0.25">
      <c r="A277" s="43"/>
      <c r="B277" s="35" t="s">
        <v>61</v>
      </c>
      <c r="C277" s="3"/>
      <c r="D277" s="2" t="s">
        <v>354</v>
      </c>
      <c r="E277" s="36"/>
      <c r="F277" s="36"/>
    </row>
    <row r="278" spans="1:6" x14ac:dyDescent="0.25">
      <c r="A278" s="43"/>
      <c r="B278" s="35" t="s">
        <v>61</v>
      </c>
      <c r="C278" s="3"/>
      <c r="D278" s="2" t="s">
        <v>356</v>
      </c>
      <c r="E278" s="36"/>
      <c r="F278" s="36"/>
    </row>
    <row r="279" spans="1:6" x14ac:dyDescent="0.25">
      <c r="A279" s="43"/>
      <c r="B279" s="35" t="s">
        <v>61</v>
      </c>
      <c r="C279" s="3"/>
      <c r="D279" s="2" t="s">
        <v>353</v>
      </c>
      <c r="E279" s="36"/>
      <c r="F279" s="36"/>
    </row>
    <row r="280" spans="1:6" x14ac:dyDescent="0.25">
      <c r="A280" s="32">
        <v>37</v>
      </c>
      <c r="B280" s="33" t="s">
        <v>61</v>
      </c>
      <c r="C280" s="1" t="s">
        <v>367</v>
      </c>
      <c r="D280" s="5"/>
      <c r="E280" s="32">
        <v>2</v>
      </c>
      <c r="F280" s="32">
        <v>3</v>
      </c>
    </row>
    <row r="281" spans="1:6" s="50" customFormat="1" x14ac:dyDescent="0.25">
      <c r="A281" s="43"/>
      <c r="B281" s="35" t="s">
        <v>61</v>
      </c>
      <c r="C281" s="4"/>
      <c r="D281" s="38" t="s">
        <v>368</v>
      </c>
      <c r="E281" s="36"/>
      <c r="F281" s="36"/>
    </row>
    <row r="282" spans="1:6" s="50" customFormat="1" x14ac:dyDescent="0.25">
      <c r="A282" s="43"/>
      <c r="B282" s="35" t="s">
        <v>61</v>
      </c>
      <c r="C282" s="4"/>
      <c r="D282" s="38" t="s">
        <v>374</v>
      </c>
      <c r="E282" s="36"/>
      <c r="F282" s="36"/>
    </row>
    <row r="283" spans="1:6" s="50" customFormat="1" x14ac:dyDescent="0.25">
      <c r="A283" s="43"/>
      <c r="B283" s="35" t="s">
        <v>61</v>
      </c>
      <c r="C283" s="4"/>
      <c r="D283" s="38" t="s">
        <v>372</v>
      </c>
      <c r="E283" s="36"/>
      <c r="F283" s="36"/>
    </row>
    <row r="284" spans="1:6" s="50" customFormat="1" x14ac:dyDescent="0.25">
      <c r="A284" s="43"/>
      <c r="B284" s="35" t="s">
        <v>61</v>
      </c>
      <c r="C284" s="4"/>
      <c r="D284" s="38" t="s">
        <v>369</v>
      </c>
      <c r="E284" s="36"/>
      <c r="F284" s="36"/>
    </row>
    <row r="285" spans="1:6" s="50" customFormat="1" x14ac:dyDescent="0.25">
      <c r="A285" s="43"/>
      <c r="B285" s="35" t="s">
        <v>61</v>
      </c>
      <c r="C285" s="4"/>
      <c r="D285" s="38" t="s">
        <v>371</v>
      </c>
      <c r="E285" s="36"/>
      <c r="F285" s="36"/>
    </row>
    <row r="286" spans="1:6" s="50" customFormat="1" x14ac:dyDescent="0.25">
      <c r="A286" s="43"/>
      <c r="B286" s="35" t="s">
        <v>61</v>
      </c>
      <c r="C286" s="4"/>
      <c r="D286" s="38" t="s">
        <v>233</v>
      </c>
      <c r="E286" s="36"/>
      <c r="F286" s="36"/>
    </row>
    <row r="287" spans="1:6" s="50" customFormat="1" x14ac:dyDescent="0.25">
      <c r="A287" s="43"/>
      <c r="B287" s="35" t="s">
        <v>61</v>
      </c>
      <c r="C287" s="4"/>
      <c r="D287" s="38" t="s">
        <v>373</v>
      </c>
      <c r="E287" s="36"/>
      <c r="F287" s="36"/>
    </row>
    <row r="288" spans="1:6" s="50" customFormat="1" x14ac:dyDescent="0.25">
      <c r="A288" s="43"/>
      <c r="B288" s="35" t="s">
        <v>61</v>
      </c>
      <c r="C288" s="4"/>
      <c r="D288" s="38" t="s">
        <v>370</v>
      </c>
      <c r="E288" s="36"/>
      <c r="F288" s="36"/>
    </row>
    <row r="289" spans="1:6" x14ac:dyDescent="0.25">
      <c r="A289" s="32">
        <v>38</v>
      </c>
      <c r="B289" s="33" t="s">
        <v>61</v>
      </c>
      <c r="C289" s="1" t="s">
        <v>375</v>
      </c>
      <c r="D289" s="5"/>
      <c r="E289" s="32">
        <v>1</v>
      </c>
      <c r="F289" s="32">
        <v>1</v>
      </c>
    </row>
    <row r="290" spans="1:6" s="50" customFormat="1" x14ac:dyDescent="0.25">
      <c r="A290" s="43"/>
      <c r="B290" s="35" t="s">
        <v>61</v>
      </c>
      <c r="C290" s="4"/>
      <c r="D290" s="38" t="s">
        <v>416</v>
      </c>
      <c r="E290" s="36"/>
      <c r="F290" s="36"/>
    </row>
    <row r="291" spans="1:6" x14ac:dyDescent="0.25">
      <c r="A291" s="43"/>
      <c r="B291" s="35" t="s">
        <v>61</v>
      </c>
      <c r="C291" s="3"/>
      <c r="D291" s="2" t="s">
        <v>379</v>
      </c>
      <c r="E291" s="36"/>
      <c r="F291" s="36"/>
    </row>
    <row r="292" spans="1:6" x14ac:dyDescent="0.25">
      <c r="A292" s="43"/>
      <c r="B292" s="35" t="s">
        <v>61</v>
      </c>
      <c r="C292" s="3"/>
      <c r="D292" s="2" t="s">
        <v>376</v>
      </c>
      <c r="E292" s="36"/>
      <c r="F292" s="36"/>
    </row>
    <row r="293" spans="1:6" x14ac:dyDescent="0.25">
      <c r="A293" s="43"/>
      <c r="B293" s="35" t="s">
        <v>61</v>
      </c>
      <c r="C293" s="3"/>
      <c r="D293" s="2" t="s">
        <v>378</v>
      </c>
      <c r="E293" s="36"/>
      <c r="F293" s="36"/>
    </row>
    <row r="294" spans="1:6" x14ac:dyDescent="0.25">
      <c r="A294" s="43"/>
      <c r="B294" s="35" t="s">
        <v>61</v>
      </c>
      <c r="C294" s="3"/>
      <c r="D294" s="2" t="s">
        <v>377</v>
      </c>
      <c r="E294" s="36"/>
      <c r="F294" s="36"/>
    </row>
    <row r="295" spans="1:6" x14ac:dyDescent="0.25">
      <c r="A295" s="32">
        <v>39</v>
      </c>
      <c r="B295" s="33" t="s">
        <v>61</v>
      </c>
      <c r="C295" s="1" t="s">
        <v>395</v>
      </c>
      <c r="D295" s="5"/>
      <c r="E295" s="32">
        <v>1</v>
      </c>
      <c r="F295" s="32">
        <v>1</v>
      </c>
    </row>
    <row r="296" spans="1:6" s="50" customFormat="1" x14ac:dyDescent="0.25">
      <c r="A296" s="43"/>
      <c r="B296" s="35" t="s">
        <v>61</v>
      </c>
      <c r="C296" s="4"/>
      <c r="D296" s="38" t="s">
        <v>395</v>
      </c>
      <c r="E296" s="36"/>
      <c r="F296" s="36"/>
    </row>
    <row r="297" spans="1:6" x14ac:dyDescent="0.25">
      <c r="A297" s="43"/>
      <c r="B297" s="35" t="s">
        <v>61</v>
      </c>
      <c r="C297" s="3"/>
      <c r="D297" s="2" t="s">
        <v>265</v>
      </c>
      <c r="E297" s="36"/>
      <c r="F297" s="36"/>
    </row>
    <row r="298" spans="1:6" x14ac:dyDescent="0.25">
      <c r="A298" s="43"/>
      <c r="B298" s="35" t="s">
        <v>61</v>
      </c>
      <c r="C298" s="3"/>
      <c r="D298" s="2" t="s">
        <v>397</v>
      </c>
      <c r="E298" s="36"/>
      <c r="F298" s="36"/>
    </row>
    <row r="299" spans="1:6" x14ac:dyDescent="0.25">
      <c r="A299" s="43"/>
      <c r="B299" s="35" t="s">
        <v>61</v>
      </c>
      <c r="C299" s="3"/>
      <c r="D299" s="2" t="s">
        <v>396</v>
      </c>
      <c r="E299" s="36"/>
      <c r="F299" s="36"/>
    </row>
    <row r="300" spans="1:6" x14ac:dyDescent="0.25">
      <c r="A300" s="43"/>
      <c r="B300" s="35" t="s">
        <v>61</v>
      </c>
      <c r="C300" s="3"/>
      <c r="D300" s="2" t="s">
        <v>398</v>
      </c>
      <c r="E300" s="36"/>
      <c r="F300" s="36"/>
    </row>
    <row r="301" spans="1:6" x14ac:dyDescent="0.25">
      <c r="A301" s="32">
        <v>40</v>
      </c>
      <c r="B301" s="33" t="s">
        <v>61</v>
      </c>
      <c r="C301" s="1" t="s">
        <v>357</v>
      </c>
      <c r="D301" s="5"/>
      <c r="E301" s="32">
        <v>1</v>
      </c>
      <c r="F301" s="32">
        <v>1</v>
      </c>
    </row>
    <row r="302" spans="1:6" x14ac:dyDescent="0.25">
      <c r="A302" s="52"/>
      <c r="B302" s="35" t="s">
        <v>61</v>
      </c>
      <c r="C302" s="3"/>
      <c r="D302" s="2" t="s">
        <v>358</v>
      </c>
      <c r="E302" s="36"/>
      <c r="F302" s="36"/>
    </row>
    <row r="303" spans="1:6" x14ac:dyDescent="0.25">
      <c r="A303" s="52"/>
      <c r="B303" s="35" t="s">
        <v>61</v>
      </c>
      <c r="C303" s="3"/>
      <c r="D303" s="2" t="s">
        <v>361</v>
      </c>
      <c r="E303" s="36"/>
      <c r="F303" s="36"/>
    </row>
    <row r="304" spans="1:6" x14ac:dyDescent="0.25">
      <c r="A304" s="52"/>
      <c r="B304" s="35" t="s">
        <v>61</v>
      </c>
      <c r="C304" s="3"/>
      <c r="D304" s="2" t="s">
        <v>359</v>
      </c>
      <c r="E304" s="36"/>
      <c r="F304" s="36"/>
    </row>
    <row r="305" spans="1:6" x14ac:dyDescent="0.25">
      <c r="A305" s="52"/>
      <c r="B305" s="35" t="s">
        <v>61</v>
      </c>
      <c r="C305" s="3"/>
      <c r="D305" s="2" t="s">
        <v>360</v>
      </c>
      <c r="E305" s="36"/>
      <c r="F305" s="36"/>
    </row>
    <row r="306" spans="1:6" x14ac:dyDescent="0.25">
      <c r="A306" s="32">
        <v>41</v>
      </c>
      <c r="B306" s="33" t="s">
        <v>29</v>
      </c>
      <c r="C306" s="1" t="s">
        <v>307</v>
      </c>
      <c r="D306" s="5"/>
      <c r="E306" s="32">
        <v>2</v>
      </c>
      <c r="F306" s="32">
        <v>2</v>
      </c>
    </row>
    <row r="307" spans="1:6" s="50" customFormat="1" x14ac:dyDescent="0.25">
      <c r="A307" s="37"/>
      <c r="B307" s="35" t="s">
        <v>29</v>
      </c>
      <c r="C307" s="4"/>
      <c r="D307" s="8" t="s">
        <v>308</v>
      </c>
      <c r="E307" s="36"/>
      <c r="F307" s="36"/>
    </row>
    <row r="308" spans="1:6" s="50" customFormat="1" x14ac:dyDescent="0.25">
      <c r="A308" s="37"/>
      <c r="B308" s="35" t="s">
        <v>29</v>
      </c>
      <c r="C308" s="4"/>
      <c r="D308" s="8" t="s">
        <v>309</v>
      </c>
      <c r="E308" s="36"/>
      <c r="F308" s="36"/>
    </row>
    <row r="309" spans="1:6" s="50" customFormat="1" x14ac:dyDescent="0.25">
      <c r="A309" s="37"/>
      <c r="B309" s="35" t="s">
        <v>29</v>
      </c>
      <c r="C309" s="4"/>
      <c r="D309" s="8" t="s">
        <v>310</v>
      </c>
      <c r="E309" s="36"/>
      <c r="F309" s="36"/>
    </row>
    <row r="310" spans="1:6" x14ac:dyDescent="0.25">
      <c r="A310" s="32">
        <v>42</v>
      </c>
      <c r="B310" s="33" t="s">
        <v>29</v>
      </c>
      <c r="C310" s="1" t="s">
        <v>273</v>
      </c>
      <c r="D310" s="5"/>
      <c r="E310" s="32">
        <v>5</v>
      </c>
      <c r="F310" s="32">
        <v>5</v>
      </c>
    </row>
    <row r="311" spans="1:6" s="50" customFormat="1" x14ac:dyDescent="0.25">
      <c r="A311" s="37"/>
      <c r="B311" s="35" t="s">
        <v>29</v>
      </c>
      <c r="C311" s="4"/>
      <c r="D311" s="8" t="s">
        <v>273</v>
      </c>
      <c r="E311" s="36"/>
      <c r="F311" s="36"/>
    </row>
    <row r="312" spans="1:6" s="50" customFormat="1" x14ac:dyDescent="0.25">
      <c r="A312" s="37"/>
      <c r="B312" s="35" t="s">
        <v>29</v>
      </c>
      <c r="C312" s="4"/>
      <c r="D312" s="8" t="s">
        <v>275</v>
      </c>
      <c r="E312" s="36"/>
      <c r="F312" s="36"/>
    </row>
    <row r="313" spans="1:6" s="50" customFormat="1" x14ac:dyDescent="0.25">
      <c r="A313" s="37"/>
      <c r="B313" s="35" t="s">
        <v>29</v>
      </c>
      <c r="C313" s="4"/>
      <c r="D313" s="8" t="s">
        <v>276</v>
      </c>
      <c r="E313" s="36"/>
      <c r="F313" s="36"/>
    </row>
    <row r="314" spans="1:6" s="50" customFormat="1" x14ac:dyDescent="0.25">
      <c r="A314" s="37"/>
      <c r="B314" s="35" t="s">
        <v>29</v>
      </c>
      <c r="C314" s="4"/>
      <c r="D314" s="8" t="s">
        <v>277</v>
      </c>
      <c r="E314" s="36"/>
      <c r="F314" s="36"/>
    </row>
    <row r="315" spans="1:6" s="50" customFormat="1" x14ac:dyDescent="0.25">
      <c r="A315" s="37"/>
      <c r="B315" s="35" t="s">
        <v>29</v>
      </c>
      <c r="C315" s="4"/>
      <c r="D315" s="8" t="s">
        <v>125</v>
      </c>
      <c r="E315" s="36"/>
      <c r="F315" s="36"/>
    </row>
    <row r="316" spans="1:6" s="50" customFormat="1" x14ac:dyDescent="0.25">
      <c r="A316" s="37"/>
      <c r="B316" s="35" t="s">
        <v>29</v>
      </c>
      <c r="C316" s="4"/>
      <c r="D316" s="8" t="s">
        <v>278</v>
      </c>
      <c r="E316" s="36"/>
      <c r="F316" s="36"/>
    </row>
    <row r="317" spans="1:6" s="50" customFormat="1" x14ac:dyDescent="0.25">
      <c r="A317" s="37"/>
      <c r="B317" s="35" t="s">
        <v>29</v>
      </c>
      <c r="C317" s="4"/>
      <c r="D317" s="8" t="s">
        <v>274</v>
      </c>
      <c r="E317" s="36"/>
      <c r="F317" s="36"/>
    </row>
    <row r="318" spans="1:6" s="50" customFormat="1" x14ac:dyDescent="0.25">
      <c r="A318" s="37"/>
      <c r="B318" s="35" t="s">
        <v>29</v>
      </c>
      <c r="C318" s="4"/>
      <c r="D318" s="8" t="s">
        <v>280</v>
      </c>
      <c r="E318" s="36"/>
      <c r="F318" s="36"/>
    </row>
    <row r="319" spans="1:6" x14ac:dyDescent="0.25">
      <c r="A319" s="32">
        <v>43</v>
      </c>
      <c r="B319" s="33" t="s">
        <v>29</v>
      </c>
      <c r="C319" s="1" t="s">
        <v>265</v>
      </c>
      <c r="D319" s="5"/>
      <c r="E319" s="32">
        <v>2</v>
      </c>
      <c r="F319" s="32">
        <v>2</v>
      </c>
    </row>
    <row r="320" spans="1:6" s="50" customFormat="1" x14ac:dyDescent="0.25">
      <c r="A320" s="37"/>
      <c r="B320" s="35" t="s">
        <v>29</v>
      </c>
      <c r="C320" s="7"/>
      <c r="D320" s="8" t="s">
        <v>266</v>
      </c>
      <c r="E320" s="36"/>
      <c r="F320" s="36"/>
    </row>
    <row r="321" spans="1:6" x14ac:dyDescent="0.25">
      <c r="A321" s="39"/>
      <c r="B321" s="35" t="s">
        <v>29</v>
      </c>
      <c r="C321" s="7"/>
      <c r="D321" s="8" t="s">
        <v>269</v>
      </c>
      <c r="E321" s="36"/>
      <c r="F321" s="36"/>
    </row>
    <row r="322" spans="1:6" s="50" customFormat="1" x14ac:dyDescent="0.25">
      <c r="A322" s="37"/>
      <c r="B322" s="35" t="s">
        <v>29</v>
      </c>
      <c r="C322" s="7"/>
      <c r="D322" s="8" t="s">
        <v>268</v>
      </c>
      <c r="E322" s="36"/>
      <c r="F322" s="36"/>
    </row>
    <row r="323" spans="1:6" s="50" customFormat="1" x14ac:dyDescent="0.25">
      <c r="A323" s="37"/>
      <c r="B323" s="35" t="s">
        <v>29</v>
      </c>
      <c r="C323" s="7"/>
      <c r="D323" s="8" t="s">
        <v>417</v>
      </c>
      <c r="E323" s="36"/>
      <c r="F323" s="36"/>
    </row>
    <row r="324" spans="1:6" ht="25.5" x14ac:dyDescent="0.25">
      <c r="A324" s="32">
        <v>44</v>
      </c>
      <c r="B324" s="33" t="s">
        <v>29</v>
      </c>
      <c r="C324" s="1" t="s">
        <v>270</v>
      </c>
      <c r="D324" s="5"/>
      <c r="E324" s="32">
        <v>3</v>
      </c>
      <c r="F324" s="32">
        <v>3</v>
      </c>
    </row>
    <row r="325" spans="1:6" s="50" customFormat="1" x14ac:dyDescent="0.25">
      <c r="A325" s="37"/>
      <c r="B325" s="7" t="s">
        <v>29</v>
      </c>
      <c r="C325" s="7" t="s">
        <v>265</v>
      </c>
      <c r="D325" s="8" t="s">
        <v>271</v>
      </c>
      <c r="E325" s="36"/>
      <c r="F325" s="36"/>
    </row>
    <row r="326" spans="1:6" s="50" customFormat="1" x14ac:dyDescent="0.25">
      <c r="A326" s="37"/>
      <c r="B326" s="7" t="s">
        <v>29</v>
      </c>
      <c r="C326" s="4" t="s">
        <v>273</v>
      </c>
      <c r="D326" s="8" t="s">
        <v>274</v>
      </c>
      <c r="E326" s="36"/>
      <c r="F326" s="36"/>
    </row>
    <row r="327" spans="1:6" x14ac:dyDescent="0.25">
      <c r="A327" s="37"/>
      <c r="B327" s="7" t="s">
        <v>29</v>
      </c>
      <c r="C327" s="7" t="s">
        <v>265</v>
      </c>
      <c r="D327" s="2" t="s">
        <v>272</v>
      </c>
      <c r="E327" s="36"/>
      <c r="F327" s="36"/>
    </row>
    <row r="328" spans="1:6" x14ac:dyDescent="0.25">
      <c r="A328" s="32">
        <v>45</v>
      </c>
      <c r="B328" s="33" t="s">
        <v>29</v>
      </c>
      <c r="C328" s="1" t="s">
        <v>267</v>
      </c>
      <c r="D328" s="5"/>
      <c r="E328" s="32">
        <v>3</v>
      </c>
      <c r="F328" s="32">
        <v>3</v>
      </c>
    </row>
    <row r="329" spans="1:6" ht="25.5" x14ac:dyDescent="0.25">
      <c r="A329" s="37"/>
      <c r="B329" s="35" t="s">
        <v>29</v>
      </c>
      <c r="C329" s="4"/>
      <c r="D329" s="8" t="s">
        <v>418</v>
      </c>
      <c r="E329" s="36"/>
      <c r="F329" s="36"/>
    </row>
    <row r="330" spans="1:6" x14ac:dyDescent="0.25">
      <c r="A330" s="37"/>
      <c r="B330" s="35" t="s">
        <v>29</v>
      </c>
      <c r="C330" s="4"/>
      <c r="D330" s="2" t="s">
        <v>282</v>
      </c>
      <c r="E330" s="36"/>
      <c r="F330" s="36"/>
    </row>
    <row r="331" spans="1:6" s="50" customFormat="1" x14ac:dyDescent="0.25">
      <c r="A331" s="37"/>
      <c r="B331" s="35" t="s">
        <v>29</v>
      </c>
      <c r="C331" s="4"/>
      <c r="D331" s="8" t="s">
        <v>160</v>
      </c>
      <c r="E331" s="36"/>
      <c r="F331" s="36"/>
    </row>
    <row r="332" spans="1:6" s="50" customFormat="1" x14ac:dyDescent="0.25">
      <c r="A332" s="37"/>
      <c r="B332" s="35" t="s">
        <v>29</v>
      </c>
      <c r="C332" s="4"/>
      <c r="D332" s="8" t="s">
        <v>279</v>
      </c>
      <c r="E332" s="36"/>
      <c r="F332" s="36"/>
    </row>
    <row r="333" spans="1:6" s="50" customFormat="1" x14ac:dyDescent="0.25">
      <c r="A333" s="37"/>
      <c r="B333" s="35" t="s">
        <v>29</v>
      </c>
      <c r="C333" s="4"/>
      <c r="D333" s="8" t="s">
        <v>281</v>
      </c>
      <c r="E333" s="36"/>
      <c r="F333" s="36"/>
    </row>
    <row r="334" spans="1:6" x14ac:dyDescent="0.25">
      <c r="A334" s="32">
        <v>46</v>
      </c>
      <c r="B334" s="33" t="s">
        <v>29</v>
      </c>
      <c r="C334" s="1" t="s">
        <v>312</v>
      </c>
      <c r="D334" s="5"/>
      <c r="E334" s="32">
        <v>5</v>
      </c>
      <c r="F334" s="32">
        <v>5</v>
      </c>
    </row>
    <row r="335" spans="1:6" s="50" customFormat="1" x14ac:dyDescent="0.25">
      <c r="A335" s="37"/>
      <c r="B335" s="35" t="s">
        <v>29</v>
      </c>
      <c r="C335" s="7"/>
      <c r="D335" s="8" t="s">
        <v>315</v>
      </c>
      <c r="E335" s="36"/>
      <c r="F335" s="36"/>
    </row>
    <row r="336" spans="1:6" x14ac:dyDescent="0.25">
      <c r="A336" s="37"/>
      <c r="B336" s="35" t="s">
        <v>29</v>
      </c>
      <c r="C336" s="7"/>
      <c r="D336" s="2" t="s">
        <v>314</v>
      </c>
      <c r="E336" s="36"/>
      <c r="F336" s="36"/>
    </row>
    <row r="337" spans="1:6" x14ac:dyDescent="0.25">
      <c r="A337" s="37"/>
      <c r="B337" s="35" t="s">
        <v>29</v>
      </c>
      <c r="C337" s="7"/>
      <c r="D337" s="2" t="s">
        <v>316</v>
      </c>
      <c r="E337" s="36"/>
      <c r="F337" s="36"/>
    </row>
    <row r="338" spans="1:6" x14ac:dyDescent="0.25">
      <c r="A338" s="37"/>
      <c r="B338" s="35" t="s">
        <v>29</v>
      </c>
      <c r="C338" s="7"/>
      <c r="D338" s="2" t="s">
        <v>317</v>
      </c>
      <c r="E338" s="36"/>
      <c r="F338" s="36"/>
    </row>
    <row r="339" spans="1:6" x14ac:dyDescent="0.25">
      <c r="A339" s="37"/>
      <c r="B339" s="35" t="s">
        <v>29</v>
      </c>
      <c r="C339" s="7"/>
      <c r="D339" s="2" t="s">
        <v>29</v>
      </c>
      <c r="E339" s="36"/>
      <c r="F339" s="36"/>
    </row>
    <row r="340" spans="1:6" s="50" customFormat="1" x14ac:dyDescent="0.25">
      <c r="A340" s="37"/>
      <c r="B340" s="35" t="s">
        <v>29</v>
      </c>
      <c r="C340" s="7"/>
      <c r="D340" s="8" t="s">
        <v>312</v>
      </c>
      <c r="E340" s="36"/>
      <c r="F340" s="36"/>
    </row>
    <row r="341" spans="1:6" s="50" customFormat="1" x14ac:dyDescent="0.25">
      <c r="A341" s="37"/>
      <c r="B341" s="35" t="s">
        <v>29</v>
      </c>
      <c r="C341" s="7"/>
      <c r="D341" s="8" t="s">
        <v>313</v>
      </c>
      <c r="E341" s="36"/>
      <c r="F341" s="36"/>
    </row>
    <row r="342" spans="1:6" x14ac:dyDescent="0.25">
      <c r="A342" s="32">
        <v>47</v>
      </c>
      <c r="B342" s="33" t="s">
        <v>29</v>
      </c>
      <c r="C342" s="1" t="s">
        <v>290</v>
      </c>
      <c r="D342" s="5"/>
      <c r="E342" s="32">
        <v>1</v>
      </c>
      <c r="F342" s="32">
        <v>1</v>
      </c>
    </row>
    <row r="343" spans="1:6" x14ac:dyDescent="0.25">
      <c r="A343" s="34"/>
      <c r="B343" s="35" t="s">
        <v>29</v>
      </c>
      <c r="C343" s="3"/>
      <c r="D343" s="3" t="s">
        <v>291</v>
      </c>
      <c r="E343" s="36"/>
      <c r="F343" s="36"/>
    </row>
    <row r="344" spans="1:6" x14ac:dyDescent="0.25">
      <c r="A344" s="32">
        <v>48</v>
      </c>
      <c r="B344" s="33" t="s">
        <v>29</v>
      </c>
      <c r="C344" s="1" t="s">
        <v>311</v>
      </c>
      <c r="D344" s="5"/>
      <c r="E344" s="32">
        <v>1</v>
      </c>
      <c r="F344" s="32">
        <v>1</v>
      </c>
    </row>
    <row r="345" spans="1:6" s="50" customFormat="1" x14ac:dyDescent="0.25">
      <c r="A345" s="37"/>
      <c r="B345" s="35" t="s">
        <v>29</v>
      </c>
      <c r="C345" s="4"/>
      <c r="D345" s="8" t="s">
        <v>311</v>
      </c>
      <c r="E345" s="36"/>
      <c r="F345" s="36"/>
    </row>
    <row r="346" spans="1:6" x14ac:dyDescent="0.25">
      <c r="A346" s="32">
        <v>49</v>
      </c>
      <c r="B346" s="33" t="s">
        <v>29</v>
      </c>
      <c r="C346" s="1" t="s">
        <v>283</v>
      </c>
      <c r="D346" s="5"/>
      <c r="E346" s="32">
        <v>5</v>
      </c>
      <c r="F346" s="32">
        <v>5</v>
      </c>
    </row>
    <row r="347" spans="1:6" s="50" customFormat="1" x14ac:dyDescent="0.25">
      <c r="A347" s="37"/>
      <c r="B347" s="35" t="s">
        <v>29</v>
      </c>
      <c r="C347" s="7"/>
      <c r="D347" s="8" t="s">
        <v>283</v>
      </c>
      <c r="E347" s="36"/>
      <c r="F347" s="36"/>
    </row>
    <row r="348" spans="1:6" x14ac:dyDescent="0.25">
      <c r="A348" s="34"/>
      <c r="B348" s="35" t="s">
        <v>29</v>
      </c>
      <c r="C348" s="3"/>
      <c r="D348" s="2" t="s">
        <v>284</v>
      </c>
      <c r="E348" s="36"/>
      <c r="F348" s="36"/>
    </row>
    <row r="349" spans="1:6" s="50" customFormat="1" x14ac:dyDescent="0.25">
      <c r="A349" s="37"/>
      <c r="B349" s="35" t="s">
        <v>29</v>
      </c>
      <c r="C349" s="4"/>
      <c r="D349" s="8" t="s">
        <v>285</v>
      </c>
      <c r="E349" s="36"/>
      <c r="F349" s="36"/>
    </row>
    <row r="350" spans="1:6" s="50" customFormat="1" x14ac:dyDescent="0.25">
      <c r="A350" s="37"/>
      <c r="B350" s="35" t="s">
        <v>29</v>
      </c>
      <c r="C350" s="4"/>
      <c r="D350" s="8" t="s">
        <v>419</v>
      </c>
      <c r="E350" s="36"/>
      <c r="F350" s="36"/>
    </row>
    <row r="351" spans="1:6" s="50" customFormat="1" x14ac:dyDescent="0.25">
      <c r="A351" s="37"/>
      <c r="B351" s="35" t="s">
        <v>29</v>
      </c>
      <c r="C351" s="4"/>
      <c r="D351" s="8" t="s">
        <v>286</v>
      </c>
      <c r="E351" s="36"/>
      <c r="F351" s="36"/>
    </row>
    <row r="352" spans="1:6" s="50" customFormat="1" x14ac:dyDescent="0.25">
      <c r="A352" s="37"/>
      <c r="B352" s="35" t="s">
        <v>29</v>
      </c>
      <c r="C352" s="4"/>
      <c r="D352" s="8" t="s">
        <v>288</v>
      </c>
      <c r="E352" s="36"/>
      <c r="F352" s="36"/>
    </row>
    <row r="353" spans="1:6" s="50" customFormat="1" x14ac:dyDescent="0.25">
      <c r="A353" s="37"/>
      <c r="B353" s="35" t="s">
        <v>29</v>
      </c>
      <c r="C353" s="4"/>
      <c r="D353" s="8" t="s">
        <v>289</v>
      </c>
      <c r="E353" s="36"/>
      <c r="F353" s="36"/>
    </row>
    <row r="354" spans="1:6" s="51" customFormat="1" x14ac:dyDescent="0.25">
      <c r="A354" s="43"/>
      <c r="B354" s="44" t="s">
        <v>29</v>
      </c>
      <c r="C354" s="45"/>
      <c r="D354" s="53" t="s">
        <v>287</v>
      </c>
      <c r="E354" s="40"/>
      <c r="F354" s="40"/>
    </row>
    <row r="355" spans="1:6" s="51" customFormat="1" x14ac:dyDescent="0.25">
      <c r="A355" s="43"/>
      <c r="B355" s="44" t="s">
        <v>29</v>
      </c>
      <c r="C355" s="45"/>
      <c r="D355" s="53" t="s">
        <v>125</v>
      </c>
      <c r="E355" s="54"/>
      <c r="F355" s="54"/>
    </row>
    <row r="356" spans="1:6" x14ac:dyDescent="0.25">
      <c r="A356" s="32">
        <v>50</v>
      </c>
      <c r="B356" s="33" t="s">
        <v>29</v>
      </c>
      <c r="C356" s="1" t="s">
        <v>258</v>
      </c>
      <c r="D356" s="5"/>
      <c r="E356" s="32">
        <v>1</v>
      </c>
      <c r="F356" s="32">
        <v>1</v>
      </c>
    </row>
    <row r="357" spans="1:6" s="50" customFormat="1" x14ac:dyDescent="0.25">
      <c r="A357" s="37"/>
      <c r="B357" s="35" t="s">
        <v>29</v>
      </c>
      <c r="C357" s="7"/>
      <c r="D357" s="8" t="s">
        <v>258</v>
      </c>
      <c r="E357" s="36"/>
      <c r="F357" s="36"/>
    </row>
    <row r="358" spans="1:6" s="50" customFormat="1" x14ac:dyDescent="0.25">
      <c r="A358" s="37"/>
      <c r="B358" s="35" t="s">
        <v>29</v>
      </c>
      <c r="C358" s="7"/>
      <c r="D358" s="8" t="s">
        <v>259</v>
      </c>
      <c r="E358" s="36"/>
      <c r="F358" s="36"/>
    </row>
    <row r="359" spans="1:6" s="50" customFormat="1" x14ac:dyDescent="0.25">
      <c r="A359" s="37"/>
      <c r="B359" s="35" t="s">
        <v>29</v>
      </c>
      <c r="C359" s="7"/>
      <c r="D359" s="8" t="s">
        <v>263</v>
      </c>
      <c r="E359" s="36"/>
      <c r="F359" s="36"/>
    </row>
    <row r="360" spans="1:6" s="50" customFormat="1" x14ac:dyDescent="0.25">
      <c r="A360" s="37"/>
      <c r="B360" s="35" t="s">
        <v>29</v>
      </c>
      <c r="C360" s="7"/>
      <c r="D360" s="8" t="s">
        <v>261</v>
      </c>
      <c r="E360" s="36"/>
      <c r="F360" s="36"/>
    </row>
    <row r="361" spans="1:6" s="50" customFormat="1" x14ac:dyDescent="0.25">
      <c r="A361" s="37"/>
      <c r="B361" s="35" t="s">
        <v>29</v>
      </c>
      <c r="C361" s="7"/>
      <c r="D361" s="8" t="s">
        <v>260</v>
      </c>
      <c r="E361" s="36"/>
      <c r="F361" s="36"/>
    </row>
    <row r="362" spans="1:6" x14ac:dyDescent="0.25">
      <c r="A362" s="34"/>
      <c r="B362" s="35" t="s">
        <v>29</v>
      </c>
      <c r="C362" s="7"/>
      <c r="D362" s="2" t="s">
        <v>262</v>
      </c>
      <c r="E362" s="36"/>
      <c r="F362" s="36"/>
    </row>
    <row r="363" spans="1:6" x14ac:dyDescent="0.25">
      <c r="A363" s="34"/>
      <c r="B363" s="35" t="s">
        <v>29</v>
      </c>
      <c r="C363" s="7"/>
      <c r="D363" s="2" t="s">
        <v>264</v>
      </c>
      <c r="E363" s="36"/>
      <c r="F363" s="36"/>
    </row>
    <row r="364" spans="1:6" x14ac:dyDescent="0.25">
      <c r="A364" s="32">
        <v>51</v>
      </c>
      <c r="B364" s="33" t="s">
        <v>29</v>
      </c>
      <c r="C364" s="1" t="s">
        <v>297</v>
      </c>
      <c r="D364" s="5"/>
      <c r="E364" s="32">
        <v>2</v>
      </c>
      <c r="F364" s="32">
        <v>2</v>
      </c>
    </row>
    <row r="365" spans="1:6" s="50" customFormat="1" x14ac:dyDescent="0.25">
      <c r="A365" s="37"/>
      <c r="B365" s="35" t="s">
        <v>29</v>
      </c>
      <c r="C365" s="4"/>
      <c r="D365" s="8" t="s">
        <v>304</v>
      </c>
      <c r="E365" s="36"/>
      <c r="F365" s="36"/>
    </row>
    <row r="366" spans="1:6" s="50" customFormat="1" x14ac:dyDescent="0.25">
      <c r="A366" s="37"/>
      <c r="B366" s="35" t="s">
        <v>29</v>
      </c>
      <c r="C366" s="4"/>
      <c r="D366" s="8" t="s">
        <v>301</v>
      </c>
      <c r="E366" s="36"/>
      <c r="F366" s="36"/>
    </row>
    <row r="367" spans="1:6" s="50" customFormat="1" x14ac:dyDescent="0.25">
      <c r="A367" s="37"/>
      <c r="B367" s="35" t="s">
        <v>29</v>
      </c>
      <c r="C367" s="4"/>
      <c r="D367" s="8" t="s">
        <v>302</v>
      </c>
      <c r="E367" s="36"/>
      <c r="F367" s="36"/>
    </row>
    <row r="368" spans="1:6" s="50" customFormat="1" x14ac:dyDescent="0.25">
      <c r="A368" s="37"/>
      <c r="B368" s="35" t="s">
        <v>29</v>
      </c>
      <c r="C368" s="4"/>
      <c r="D368" s="8" t="s">
        <v>306</v>
      </c>
      <c r="E368" s="36"/>
      <c r="F368" s="36"/>
    </row>
    <row r="369" spans="1:6" x14ac:dyDescent="0.25">
      <c r="A369" s="34"/>
      <c r="B369" s="35" t="s">
        <v>29</v>
      </c>
      <c r="C369" s="3"/>
      <c r="D369" s="2" t="s">
        <v>298</v>
      </c>
      <c r="E369" s="36"/>
      <c r="F369" s="36"/>
    </row>
    <row r="370" spans="1:6" x14ac:dyDescent="0.25">
      <c r="A370" s="34"/>
      <c r="B370" s="35" t="s">
        <v>29</v>
      </c>
      <c r="C370" s="3"/>
      <c r="D370" s="2" t="s">
        <v>303</v>
      </c>
      <c r="E370" s="36"/>
      <c r="F370" s="36"/>
    </row>
    <row r="371" spans="1:6" x14ac:dyDescent="0.25">
      <c r="A371" s="34"/>
      <c r="B371" s="35" t="s">
        <v>29</v>
      </c>
      <c r="C371" s="3"/>
      <c r="D371" s="2" t="s">
        <v>299</v>
      </c>
      <c r="E371" s="36"/>
      <c r="F371" s="36"/>
    </row>
    <row r="372" spans="1:6" x14ac:dyDescent="0.25">
      <c r="A372" s="34"/>
      <c r="B372" s="35" t="s">
        <v>29</v>
      </c>
      <c r="C372" s="3"/>
      <c r="D372" s="2" t="s">
        <v>300</v>
      </c>
      <c r="E372" s="36"/>
      <c r="F372" s="36"/>
    </row>
    <row r="373" spans="1:6" x14ac:dyDescent="0.25">
      <c r="A373" s="34"/>
      <c r="B373" s="35" t="s">
        <v>29</v>
      </c>
      <c r="C373" s="3"/>
      <c r="D373" s="2" t="s">
        <v>305</v>
      </c>
      <c r="E373" s="36"/>
      <c r="F373" s="36"/>
    </row>
    <row r="374" spans="1:6" x14ac:dyDescent="0.25">
      <c r="A374" s="34"/>
      <c r="B374" s="35" t="s">
        <v>29</v>
      </c>
      <c r="C374" s="3"/>
      <c r="D374" s="2" t="s">
        <v>420</v>
      </c>
      <c r="E374" s="36"/>
      <c r="F374" s="36"/>
    </row>
    <row r="375" spans="1:6" x14ac:dyDescent="0.25">
      <c r="A375" s="32">
        <v>52</v>
      </c>
      <c r="B375" s="33" t="s">
        <v>29</v>
      </c>
      <c r="C375" s="1" t="s">
        <v>292</v>
      </c>
      <c r="D375" s="5"/>
      <c r="E375" s="32">
        <v>1</v>
      </c>
      <c r="F375" s="32">
        <v>1</v>
      </c>
    </row>
    <row r="376" spans="1:6" x14ac:dyDescent="0.25">
      <c r="A376" s="37"/>
      <c r="B376" s="35" t="s">
        <v>29</v>
      </c>
      <c r="C376" s="3"/>
      <c r="D376" s="2" t="s">
        <v>292</v>
      </c>
      <c r="E376" s="36"/>
      <c r="F376" s="36"/>
    </row>
    <row r="377" spans="1:6" x14ac:dyDescent="0.25">
      <c r="A377" s="37"/>
      <c r="B377" s="35" t="s">
        <v>29</v>
      </c>
      <c r="C377" s="3"/>
      <c r="D377" s="2" t="s">
        <v>421</v>
      </c>
      <c r="E377" s="36"/>
      <c r="F377" s="36"/>
    </row>
    <row r="378" spans="1:6" x14ac:dyDescent="0.25">
      <c r="A378" s="37"/>
      <c r="B378" s="35" t="s">
        <v>29</v>
      </c>
      <c r="C378" s="3"/>
      <c r="D378" s="2" t="s">
        <v>161</v>
      </c>
      <c r="E378" s="36"/>
      <c r="F378" s="36"/>
    </row>
    <row r="379" spans="1:6" s="50" customFormat="1" x14ac:dyDescent="0.25">
      <c r="A379" s="37"/>
      <c r="B379" s="35" t="s">
        <v>29</v>
      </c>
      <c r="C379" s="3"/>
      <c r="D379" s="38" t="s">
        <v>295</v>
      </c>
      <c r="E379" s="36"/>
      <c r="F379" s="36"/>
    </row>
    <row r="380" spans="1:6" s="50" customFormat="1" x14ac:dyDescent="0.25">
      <c r="A380" s="37"/>
      <c r="B380" s="35" t="s">
        <v>29</v>
      </c>
      <c r="C380" s="3"/>
      <c r="D380" s="38" t="s">
        <v>293</v>
      </c>
      <c r="E380" s="36"/>
      <c r="F380" s="36"/>
    </row>
    <row r="381" spans="1:6" s="50" customFormat="1" x14ac:dyDescent="0.25">
      <c r="A381" s="37"/>
      <c r="B381" s="35" t="s">
        <v>29</v>
      </c>
      <c r="C381" s="3"/>
      <c r="D381" s="38" t="s">
        <v>296</v>
      </c>
      <c r="E381" s="36"/>
      <c r="F381" s="36"/>
    </row>
    <row r="382" spans="1:6" s="50" customFormat="1" x14ac:dyDescent="0.25">
      <c r="A382" s="37"/>
      <c r="B382" s="35" t="s">
        <v>29</v>
      </c>
      <c r="C382" s="3"/>
      <c r="D382" s="38" t="s">
        <v>294</v>
      </c>
      <c r="E382" s="36"/>
      <c r="F382" s="36"/>
    </row>
  </sheetData>
  <mergeCells count="2">
    <mergeCell ref="D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სტატ 2019-01</vt:lpstr>
      <vt:lpstr>სოფლის ექიმი</vt:lpstr>
      <vt:lpstr>სოფ.ექ. ბრძანების დანართი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2019-03-11T12:40:07Z</dcterms:modified>
</cp:coreProperties>
</file>